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4259A80-2188-4A25-A854-F57FB24BCE29}" xr6:coauthVersionLast="47" xr6:coauthVersionMax="47" xr10:uidLastSave="{00000000-0000-0000-0000-000000000000}"/>
  <bookViews>
    <workbookView xWindow="-120" yWindow="-120" windowWidth="29040" windowHeight="15840" tabRatio="497" xr2:uid="{00000000-000D-0000-FFFF-FFFF00000000}"/>
  </bookViews>
  <sheets>
    <sheet name="Субсидирование" sheetId="2" r:id="rId1"/>
    <sheet name="Гарантирование" sheetId="4" r:id="rId2"/>
    <sheet name="Льготное кредитование" sheetId="6" r:id="rId3"/>
  </sheets>
  <definedNames>
    <definedName name="_xlnm._FilterDatabase" localSheetId="1" hidden="1">Гарантирование!$A$4:$N$24</definedName>
    <definedName name="_xlnm.Print_Area" localSheetId="0">Субсидирование!$A$1:$O$88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4" l="1"/>
  <c r="G23" i="4"/>
</calcChain>
</file>

<file path=xl/sharedStrings.xml><?xml version="1.0" encoding="utf-8"?>
<sst xmlns="http://schemas.openxmlformats.org/spreadsheetml/2006/main" count="1011" uniqueCount="326">
  <si>
    <t>№</t>
  </si>
  <si>
    <t>Наименование проекта, проектная мощность</t>
  </si>
  <si>
    <t>Заявитель проекта</t>
  </si>
  <si>
    <t>Отрасль</t>
  </si>
  <si>
    <t>Регион реализации</t>
  </si>
  <si>
    <t>Дата ввода в эксплуатацию</t>
  </si>
  <si>
    <t>Экологический эффект</t>
  </si>
  <si>
    <t>Социальный экономический эффект</t>
  </si>
  <si>
    <t>Выпуск продукции, 
млн. тенге</t>
  </si>
  <si>
    <t>Платежи в бюджет, 
млн. тенге</t>
  </si>
  <si>
    <t>ДО</t>
  </si>
  <si>
    <t>Сумма займа, 
млн. тенге</t>
  </si>
  <si>
    <t>Рабочие места,
чел.</t>
  </si>
  <si>
    <t>Стоимость проекта,
млн. тенге</t>
  </si>
  <si>
    <t>Объем выработанной электроэнергии за 1 полугодие 2023 г., тыс. кВт час</t>
  </si>
  <si>
    <t>АО "ФРП "Даму"</t>
  </si>
  <si>
    <t>Келесгидрострой</t>
  </si>
  <si>
    <t>D-Снабжение электроэнергией, газом, паром, горячей водой и  кондиционированным воздухом</t>
  </si>
  <si>
    <t>Туркестанская область</t>
  </si>
  <si>
    <t>Завершение строительства Малой ГЭС «Дархан»</t>
  </si>
  <si>
    <t>Строительство малой гидроэлектростанции на реке Сайрамсу Толебийского района ЮКО</t>
  </si>
  <si>
    <t>Ак-су Куат</t>
  </si>
  <si>
    <t>август 2019 г.</t>
  </si>
  <si>
    <t>Ветровые электростанции</t>
  </si>
  <si>
    <t>ВЭС Нурлы</t>
  </si>
  <si>
    <t>Алматинская область</t>
  </si>
  <si>
    <t>Инвестиции (приобретение и строительство ВЭС)</t>
  </si>
  <si>
    <t>"ВЭС КЕРБУЛАК 2"</t>
  </si>
  <si>
    <t>Жетысуская область</t>
  </si>
  <si>
    <t xml:space="preserve">08.11.2019г.  </t>
  </si>
  <si>
    <t>Строительство малой гидроэлектростанции</t>
  </si>
  <si>
    <t>ТАУЭНЕРГО</t>
  </si>
  <si>
    <t>Строительство МГЭС (Малая Гидро Электро станция)</t>
  </si>
  <si>
    <t>Компания A &amp; T-энерго</t>
  </si>
  <si>
    <t>Жамбылская область</t>
  </si>
  <si>
    <t>Каскад Каратальских ГЭС</t>
  </si>
  <si>
    <t xml:space="preserve">31.12.2021г </t>
  </si>
  <si>
    <t>Строительство ветровой электростанции с установленной мощностью 4,95 МВт в Ерейментауском районе, с.Тургай</t>
  </si>
  <si>
    <t>Производственная фирма ЭлектроСетьСтрой</t>
  </si>
  <si>
    <t>Акмолинская область</t>
  </si>
  <si>
    <t>проект на стадии реализации, в эксплуатацию не введен</t>
  </si>
  <si>
    <t>Совместное предприятие «КТ Редкометальная Компания»</t>
  </si>
  <si>
    <t>Мангистауская область</t>
  </si>
  <si>
    <t>Строительство ВЭС мощностью 43,5 МВт в районе г. Форт-Шевченко Мангистауской области</t>
  </si>
  <si>
    <t>Строительство малых ГЭС в Саркандском районе Алматинской области (ранее Строительство гидроэлетростанции)</t>
  </si>
  <si>
    <t>Baskan Power</t>
  </si>
  <si>
    <t>Строительство солнечной электростанции. Проектирование, закуп и монтаж оборудования.</t>
  </si>
  <si>
    <t>EcoProTech-Astana (ЭкоПроТек-Астана)</t>
  </si>
  <si>
    <t>июль 2019 г.</t>
  </si>
  <si>
    <t>Строительство и эксплуатация ветровой электростанции</t>
  </si>
  <si>
    <t>ТОО «ВетроЭнергоТехнологии»</t>
  </si>
  <si>
    <t>Атырауская область</t>
  </si>
  <si>
    <t>KAZ GREEN ENERGY</t>
  </si>
  <si>
    <t>Карагандинская область</t>
  </si>
  <si>
    <t>Строительство ветровой электростанции с установленной мощностью 30 МВт в Ерейментауском районе</t>
  </si>
  <si>
    <t>Golden Energy corp.</t>
  </si>
  <si>
    <t>Аннар</t>
  </si>
  <si>
    <t xml:space="preserve">11.09.2018г. </t>
  </si>
  <si>
    <t>Строительство солнечной электрической станции 100 МВт в районе города Капшагай Алматинской области</t>
  </si>
  <si>
    <t>ENEVERSE KUNKUAT</t>
  </si>
  <si>
    <t>Строительство ветровой электрической станции с мощностью 50 МВт в Шелекском коридоре Енбекшиказахского района, Алматинкой области</t>
  </si>
  <si>
    <t>Жеруйык Энерго</t>
  </si>
  <si>
    <t>Строительство ВЭС мощностью 10 МВт в Каракиянском районе МО</t>
  </si>
  <si>
    <t>ВЭС Сервис</t>
  </si>
  <si>
    <t>Строительство Ветровых электрических станции мощностью 10МВт</t>
  </si>
  <si>
    <t>Восток Ветер</t>
  </si>
  <si>
    <t>Организация деятельности гидроэлектростанции</t>
  </si>
  <si>
    <t>Ынтымақ</t>
  </si>
  <si>
    <t>Организация деятельности по производству электроэнергии ветровыми электростанциями</t>
  </si>
  <si>
    <t>DЕS Соnsulting</t>
  </si>
  <si>
    <t>Абайская область</t>
  </si>
  <si>
    <t>Организация деятельности по производству электричества (ветроэлектростанция «Коктал-2»)</t>
  </si>
  <si>
    <t>Wind Electricity</t>
  </si>
  <si>
    <t>Организация деятельности по производству электричества (ветроэлектростанция «Коктал-1»)</t>
  </si>
  <si>
    <t>Wind Power city</t>
  </si>
  <si>
    <t>Винд Чарск</t>
  </si>
  <si>
    <t>ВЭС-Чарск</t>
  </si>
  <si>
    <t>Чарск Ветер</t>
  </si>
  <si>
    <t>Строительство ВЭС мощностью 6 МВт в Каракиянском районе МО</t>
  </si>
  <si>
    <t>ВЭС Жангиз</t>
  </si>
  <si>
    <t>EastWindEnergy</t>
  </si>
  <si>
    <t>Ventum Energy</t>
  </si>
  <si>
    <t>Строительство ВЭС «Ыбырай» мощностью 50 МВт в Костанайском районе Костанайской области</t>
  </si>
  <si>
    <t>ЖЕЛ ЭЛЕКТРИК</t>
  </si>
  <si>
    <t>Костанайская область</t>
  </si>
  <si>
    <t>Строительство солнечной электростанции "Каскелен 50 МВт" в Илийском районе Алматинской области</t>
  </si>
  <si>
    <t>Mistral Energy (Мистрал Энерджи)</t>
  </si>
  <si>
    <t>Строительство ВЭС мощностью 100МВт в Аягозском районе ВосточноКазахстанской области</t>
  </si>
  <si>
    <t>ВЭС 100 МВт «Абай 1»</t>
  </si>
  <si>
    <t>Строительство ВЭС Абай 2 мощностью 50 МВт Саркандский район Алматинская область</t>
  </si>
  <si>
    <t>ВЭС 50 МВт "Абай 2"</t>
  </si>
  <si>
    <t>Дивитэл</t>
  </si>
  <si>
    <t>Строительство и эксплуатация ветровой электрической станции мощностью 18,15 МВт вблизи п.Красный Яр в Акмолинской области</t>
  </si>
  <si>
    <t>ЭталонПауэр</t>
  </si>
  <si>
    <t>Расширение деятельности солнечной электростанции</t>
  </si>
  <si>
    <t>TK Solar (ТК Солар)</t>
  </si>
  <si>
    <t>июль 2022 г.</t>
  </si>
  <si>
    <t>Строительство сетевой солнечной электростанции мощностью 100кВт</t>
  </si>
  <si>
    <t>Каримбаев Бериккали Саванбаевич</t>
  </si>
  <si>
    <t>г. Шымкент</t>
  </si>
  <si>
    <t>1 квартал 2021</t>
  </si>
  <si>
    <t>Конаев и Компания</t>
  </si>
  <si>
    <t>Организация деятельности по производству электричества (ветроэлектростанция «Кордай»)</t>
  </si>
  <si>
    <t>VISTA- INTERNATIONAL (ВИСТА-ИНТЕРНЕШНЛ)</t>
  </si>
  <si>
    <t>2013-2014</t>
  </si>
  <si>
    <t>ВЭС ТОЛКЫН</t>
  </si>
  <si>
    <t>КОРИНСКАЯ ГЭС-2</t>
  </si>
  <si>
    <t>ALCOR ENERGY</t>
  </si>
  <si>
    <t>Бастау-Энерго</t>
  </si>
  <si>
    <t>г. Алматы</t>
  </si>
  <si>
    <t>июнь 2022г.</t>
  </si>
  <si>
    <t>Организация деятельности по производству электроэнергии</t>
  </si>
  <si>
    <t>ТУРГУСУН-1</t>
  </si>
  <si>
    <t>Восточно-Казахстанская область</t>
  </si>
  <si>
    <t>Организация деятельности в сфере производства электроэнергии солнечной электростанцией</t>
  </si>
  <si>
    <t>Жезказганский Завод Металлический Конструкций</t>
  </si>
  <si>
    <t>Улытауская область</t>
  </si>
  <si>
    <t>Строительство и эксплуатация ветроэлектростанции мощностью 4.5 МВт в с. Коктал, Таласского района, Жамбылской области</t>
  </si>
  <si>
    <t>Новотэкс</t>
  </si>
  <si>
    <t>Строительство и эксплуатация ветроэлектростанции мощностью 4,5 МВт в с.о. Кызылтау, Таласского района, Жамбылской области</t>
  </si>
  <si>
    <t>ВЭС Шенгельды</t>
  </si>
  <si>
    <t>Строительство и эксплуатация второй ветроэлектростанции мощностью 4.5 МВт в с.о. Кызылтау, Таласского района, Жамбылской области</t>
  </si>
  <si>
    <t>ВЭС Шенгельды 2</t>
  </si>
  <si>
    <t>Объем выработанной электроэнергии за 6М2022 г., тыс. кВт час</t>
  </si>
  <si>
    <t>Расширение бизнеса покупка  электрических самокатов  NineBot Max Plus.</t>
  </si>
  <si>
    <t>Kolesa Rent</t>
  </si>
  <si>
    <t>N-Деятельность в области административного и вспомогательного обслуживания</t>
  </si>
  <si>
    <t>Расширение деятельности в области производства электроэнергии</t>
  </si>
  <si>
    <t>Организация деятельности по производству электроэнергии солнечными электростанциями</t>
  </si>
  <si>
    <t>BAQ Agro Export</t>
  </si>
  <si>
    <t>Программа</t>
  </si>
  <si>
    <t>ПРООН-ГЭФ</t>
  </si>
  <si>
    <t>ПРООН-ВИЭ</t>
  </si>
  <si>
    <t>Научно-производственная фирма  "ЭРГОНОМИКА"</t>
  </si>
  <si>
    <t>Компания "Цифровой МИР"</t>
  </si>
  <si>
    <t>Оптима трейд</t>
  </si>
  <si>
    <t>ЭКОСЕРВИС-2030</t>
  </si>
  <si>
    <t>Бескольская школа-колледж</t>
  </si>
  <si>
    <t>Акмолатурист</t>
  </si>
  <si>
    <t>Каустик</t>
  </si>
  <si>
    <t>Авеста Караганда</t>
  </si>
  <si>
    <t>ASIA PARK (АЗИЯ ПАРК)</t>
  </si>
  <si>
    <t>C-Обрабатывающая промышленность</t>
  </si>
  <si>
    <t>L-Операции с недвижимым имуществом</t>
  </si>
  <si>
    <t>P-Образование</t>
  </si>
  <si>
    <t>I-Предоставление услуг по проживанию и питанию</t>
  </si>
  <si>
    <t>Энергомодернизация производственной базы, в секторе городского хозяйства.</t>
  </si>
  <si>
    <t>Внедрение инновационной энергоэффективной системы вентиляции с рекуперацией тепловой энергии, в секторе городского хозяйства.</t>
  </si>
  <si>
    <t>Энергоэффективная система кондиционирования здания с использованием климатических установок типа VFR</t>
  </si>
  <si>
    <t>Развитие деятельности в области образования</t>
  </si>
  <si>
    <t>Установка энергосберегающих окон с тройным остеклением здания гостиницы</t>
  </si>
  <si>
    <t>Замена трансформаторов на центральной распределительной подстанции ЦРП-1</t>
  </si>
  <si>
    <t>Замена витражей купола на теплосберегающие стеклопакеты</t>
  </si>
  <si>
    <t>Установка трех камерных стеклопакетов витражей ограждающей конструкции в замен однокамерных</t>
  </si>
  <si>
    <t>г. Астана</t>
  </si>
  <si>
    <t>Павлодарская область</t>
  </si>
  <si>
    <t>Северо-Казахстанская область</t>
  </si>
  <si>
    <t>декабрь 2020</t>
  </si>
  <si>
    <t>01.10.2018 г. и 23.04.2021 г.</t>
  </si>
  <si>
    <t>22.07.2019</t>
  </si>
  <si>
    <t>10.07.2021</t>
  </si>
  <si>
    <t>март 2023</t>
  </si>
  <si>
    <t>16.11.2022</t>
  </si>
  <si>
    <t>21.07.2022</t>
  </si>
  <si>
    <t>17.08.2022</t>
  </si>
  <si>
    <t>03.03.2023</t>
  </si>
  <si>
    <t>28.02.2023</t>
  </si>
  <si>
    <t>апрель 2023</t>
  </si>
  <si>
    <t>10.07.2023</t>
  </si>
  <si>
    <t>20.03.2023</t>
  </si>
  <si>
    <t>11.07.2023</t>
  </si>
  <si>
    <t>Batys Trade Ltd</t>
  </si>
  <si>
    <t>Gain technology в лице Починок Татьяны Фёдоровны</t>
  </si>
  <si>
    <t>Модернизация здания (замена окон)</t>
  </si>
  <si>
    <t>Модернизация тепловых пунктов Костанайского Филиала АО Казахтелеком</t>
  </si>
  <si>
    <t>Модернизация кровли</t>
  </si>
  <si>
    <t>Термомодернизация здания</t>
  </si>
  <si>
    <t>Модернизация освещения</t>
  </si>
  <si>
    <t>Установка автоматизированного теплового пункта</t>
  </si>
  <si>
    <t>06.05.2022</t>
  </si>
  <si>
    <t>21.11.2022</t>
  </si>
  <si>
    <t>Инвестиции-приобретение оборудования МГЭС</t>
  </si>
  <si>
    <t>Организация производства электрической энергии Чижинской ГЭС-2  в Алматинской области</t>
  </si>
  <si>
    <t>Расширение деятельности по производству электроэнергии ветровыми электростанциями</t>
  </si>
  <si>
    <t>Строительство ВЭС мощностью 43,5 МВт</t>
  </si>
  <si>
    <t>Строительство солнечной электрической станции "Балхаш" мощностью 50 МВт (1 этап) в Карагандинской области</t>
  </si>
  <si>
    <t>Расширение деятельности по производству электроэнергии гидроэлектростанциями</t>
  </si>
  <si>
    <t>Строительство ГЭС-3 на реке Кора в Алматинской области</t>
  </si>
  <si>
    <t>Развитие деятельности по производству электрической энергии ветровыми электростанциями</t>
  </si>
  <si>
    <t>Организация деятельности ГЭС</t>
  </si>
  <si>
    <t>Модернизация теплового пункта</t>
  </si>
  <si>
    <t>срок продлен</t>
  </si>
  <si>
    <t>срок был продлен, еще не наступил</t>
  </si>
  <si>
    <t>срок не наступил</t>
  </si>
  <si>
    <t>срок ввода в эксплуатацию продлен до февраля 2024</t>
  </si>
  <si>
    <t>готовятся документы на ввод в эксплуатацию</t>
  </si>
  <si>
    <t>Перечень  "зеленых" проектов, в т.ч. социальных проектов</t>
  </si>
  <si>
    <t>"Зеленые" проекты</t>
  </si>
  <si>
    <t>Нацпроект(соответствует критерием зеленых проектов)</t>
  </si>
  <si>
    <t>Нацпроект(зеленые проекты)</t>
  </si>
  <si>
    <t>KazWind Energy ("КазВинд Энерджи")</t>
  </si>
  <si>
    <t>Black Biotechnology (Блэк Биотехнолоджи)</t>
  </si>
  <si>
    <t>Деятельность по производству инновационных биокормовых добавок</t>
  </si>
  <si>
    <t>Облигации/Зеленые</t>
  </si>
  <si>
    <t>С-ОБРАБАТЫВАЮЩАЯ ПРОМЫШЛЕННОСТЬ</t>
  </si>
  <si>
    <t>F-Строительство</t>
  </si>
  <si>
    <t>Развитие деятельности по производству муки</t>
  </si>
  <si>
    <t>Внедрение программного комплекса погодного регулирования «VOLNA BOILER» в комплекте на 5 газовых котельных г. Костанай, с целью энергосбережения</t>
  </si>
  <si>
    <t>Модернизация уличного освещения в г. Атырау (улицы Таскала-1, 2, 3)</t>
  </si>
  <si>
    <t>ДЖАНИСБАЕВА РАУШАН АЛИМХАНОВНА</t>
  </si>
  <si>
    <t>"Solarway-A"</t>
  </si>
  <si>
    <t>Фирма Диқаншы</t>
  </si>
  <si>
    <t>Батыс Транзит</t>
  </si>
  <si>
    <r>
      <t xml:space="preserve">Перечень  "социальных" проектов, поддержанных </t>
    </r>
    <r>
      <rPr>
        <b/>
        <i/>
        <sz val="14"/>
        <color theme="1"/>
        <rFont val="Times New Roman"/>
        <family val="1"/>
        <charset val="204"/>
      </rPr>
      <t>название ДО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u/>
        <sz val="14"/>
        <color theme="1"/>
        <rFont val="Times New Roman"/>
        <family val="1"/>
        <charset val="204"/>
      </rPr>
      <t>за 2023 г.</t>
    </r>
  </si>
  <si>
    <t>Объем экспортной продукции (при наличии)</t>
  </si>
  <si>
    <t>Расширение деятельности по предоставлению социальных услуг пожилым гражданам и инвалидам с обеспечением проживания</t>
  </si>
  <si>
    <t>САДВАКАСОВА И.В.</t>
  </si>
  <si>
    <t>Нацпроект</t>
  </si>
  <si>
    <t>Q-Здравоохранение и социальное обслуживание населения</t>
  </si>
  <si>
    <t>г.Шымкент</t>
  </si>
  <si>
    <t>10390-Прочие виды переработки и консервирования фруктов и овощей</t>
  </si>
  <si>
    <t>Aiko в лице Телубаева Айгерим Ергешовна</t>
  </si>
  <si>
    <t>Приобретение оборудования для производства жареных солёных орешек</t>
  </si>
  <si>
    <t>Мангистауская</t>
  </si>
  <si>
    <t>85100-Дошкольное образование</t>
  </si>
  <si>
    <t>BONANZA-Z</t>
  </si>
  <si>
    <t>Приобретение недвижимости для расширения деятельности детского сада</t>
  </si>
  <si>
    <t>г.Астана</t>
  </si>
  <si>
    <t>85599-Прочая деятельность в области образования, не включенная в другие группировки</t>
  </si>
  <si>
    <t>Bilim Education</t>
  </si>
  <si>
    <t>Приобретение нежилого помещения для деятельности в области образования</t>
  </si>
  <si>
    <t>ЗКО</t>
  </si>
  <si>
    <t>93120-Деятельность спортивных клубов</t>
  </si>
  <si>
    <t>Студия танца КККадырбекова в лице ҚАДЫРБЕКОВОЙ ҚАРЫЛҒАШ ҚАДЫРБЕКҚЫЗЫ</t>
  </si>
  <si>
    <t>Приобретение здания для оказания услуг студии танца</t>
  </si>
  <si>
    <t>Кызылординская</t>
  </si>
  <si>
    <t>86900-Прочая деятельность в области здравоохранения</t>
  </si>
  <si>
    <t>Дариха в лице Әбілдаева Дариха Жұмабекқызы</t>
  </si>
  <si>
    <t>Организация деятельности в области здравоохранения</t>
  </si>
  <si>
    <t>ВКО</t>
  </si>
  <si>
    <t>PR Tex</t>
  </si>
  <si>
    <t>Расширение деятельности по предоставлению услуг в сфере образования, в сфере здравоохранения  и организация деятельности по сдаче в аренду собственной недвижимости в г. Шемойнайха</t>
  </si>
  <si>
    <t>АСТАНА СИТИ ГРУПП</t>
  </si>
  <si>
    <t>Развитие деятельности реабилитационного центра</t>
  </si>
  <si>
    <t>Ермеков Гариполла Ермекулы</t>
  </si>
  <si>
    <t>Расширение деятельности детского сада</t>
  </si>
  <si>
    <t>Танцевально-спортивный клуб "Мастер-Класс"</t>
  </si>
  <si>
    <t>Развитие деятельности танцевально-спортивного клуба</t>
  </si>
  <si>
    <t>Актюбинская</t>
  </si>
  <si>
    <t>55200-Предоставление жилья на выходные дни и прочие периоды краткосрочного проживания</t>
  </si>
  <si>
    <t>Мансур в лице Дюсенбаев Ерлан Таймасович</t>
  </si>
  <si>
    <t>Предоставление жилья на выходные дни и прочие периоды краткосрочного проживания</t>
  </si>
  <si>
    <t>Айтпаева Зауреш Орынбаевна</t>
  </si>
  <si>
    <t>Расширение деятельности детских садов</t>
  </si>
  <si>
    <t>35115-Производство электроэнергии солнечными электростанциями</t>
  </si>
  <si>
    <t>Кудабаев Ринат, в лице Кудабаева Рината Алиаскаровича</t>
  </si>
  <si>
    <t>Развитие деятельности по производству электроэнергии солнечными электростанциями</t>
  </si>
  <si>
    <t>35115 Производство электроэнергии солнечными электростанциями</t>
  </si>
  <si>
    <t>35112-Производство электроэнергии гидроэлектростанциями</t>
  </si>
  <si>
    <t>ДКБ-2025</t>
  </si>
  <si>
    <t>25.04.2014</t>
  </si>
  <si>
    <t>35220-Распределение газообразного топлива по трубопроводам</t>
  </si>
  <si>
    <t>Тауекел-газ құбыры</t>
  </si>
  <si>
    <t>Расширение деятельности реализации газа</t>
  </si>
  <si>
    <t>33 798,803 (перепродажа, не производство)</t>
  </si>
  <si>
    <t>Западно-Казахстанская область</t>
  </si>
  <si>
    <t>35140-Продажа электроэнергии потребителю</t>
  </si>
  <si>
    <t>Kazenergymarketing</t>
  </si>
  <si>
    <t>Расширение деятельности по реализации электроэнергии</t>
  </si>
  <si>
    <t>Организация деятельности солнечной электростанции</t>
  </si>
  <si>
    <t>43210-Электротехнические и монтажные работы</t>
  </si>
  <si>
    <t>ПРООН</t>
  </si>
  <si>
    <t>ТОО "Торлан-Строй"</t>
  </si>
  <si>
    <t xml:space="preserve">Модернизация уличного освещения путем замены светильников на светодиодные Сузакского района Туркестанской области </t>
  </si>
  <si>
    <t>Южно-Казахстанская область</t>
  </si>
  <si>
    <t>ДКБ-2020</t>
  </si>
  <si>
    <t>"Келесгидрострой", Созаемщики ТОО "Азамат-2018", ПК "Келес"</t>
  </si>
  <si>
    <t xml:space="preserve">35302-Производство тепловой энергии самостоятельными котельными </t>
  </si>
  <si>
    <t>ТОО «Сапро-НАТ»</t>
  </si>
  <si>
    <t>«Расширение, деятельности по модернизации, эксплуатации и управления автономных котельных»</t>
  </si>
  <si>
    <t>г.Караганда</t>
  </si>
  <si>
    <t>35.30.2 Производство тепловой энергии самостоятельными котельными</t>
  </si>
  <si>
    <t>ТОО «КарНед»</t>
  </si>
  <si>
    <t>Открытие локальной котельной</t>
  </si>
  <si>
    <t>27402-Производство осветительных приборов</t>
  </si>
  <si>
    <t>ТОО Лэд систем медия</t>
  </si>
  <si>
    <t>Расширение производства, оснащения светодиодной и световой техники</t>
  </si>
  <si>
    <t>10123,986 кВтч</t>
  </si>
  <si>
    <t>35110-Производство электроэнергии прочими электростанциями</t>
  </si>
  <si>
    <t>БЕСТ-Групп НС</t>
  </si>
  <si>
    <t>Строительство ветровой электростанции</t>
  </si>
  <si>
    <t>данные за 2022 год будут во второй половине 2023 году</t>
  </si>
  <si>
    <t>-</t>
  </si>
  <si>
    <t>г.Кокшетау</t>
  </si>
  <si>
    <t>"Кокшетау-Транс-Газ"</t>
  </si>
  <si>
    <t xml:space="preserve">Распределение газообразного топлива по трубопроводам (Затраты на внутрихозяйственные нужды) </t>
  </si>
  <si>
    <t>г.Алматы</t>
  </si>
  <si>
    <t>ТОО Бастау Энерго</t>
  </si>
  <si>
    <t>Приобретения оборудования к ГЭС</t>
  </si>
  <si>
    <t>ТОО TK SOLAR (ТК СОЛАР)</t>
  </si>
  <si>
    <t xml:space="preserve">строительство солнечной электростанции </t>
  </si>
  <si>
    <t>Каракиянский район</t>
  </si>
  <si>
    <t>ТОО VES SERVICE LLP</t>
  </si>
  <si>
    <t>Строительство ВЭС</t>
  </si>
  <si>
    <t>г.Форт-Шевченко</t>
  </si>
  <si>
    <t>ТОО SOVMESTNOE PREDPRIYATIE KT REDKOMET</t>
  </si>
  <si>
    <t>Толебийский район</t>
  </si>
  <si>
    <t>ТОО АК-СУ КУАТ</t>
  </si>
  <si>
    <t>приобретение ОС</t>
  </si>
  <si>
    <t>Наименование отрасли</t>
  </si>
  <si>
    <t>Объем выработанной электроэнергии в 2021 г., тыс. кВт час</t>
  </si>
  <si>
    <t>Приложение к письму АО "НУХ "Байтерек"</t>
  </si>
  <si>
    <t>приобретение автотранспорта и спецтехники для оказания транспортных услуг.</t>
  </si>
  <si>
    <t>ТОО "YRYS LOGISTICS"</t>
  </si>
  <si>
    <t>H-Транспорт и складирование</t>
  </si>
  <si>
    <t xml:space="preserve">Приобретение коммерческого здания </t>
  </si>
  <si>
    <t>ИП АДИЛЬБАЕВА</t>
  </si>
  <si>
    <t>ТОО "Ясли сад "Салтанат city"</t>
  </si>
  <si>
    <t>Строительство школы Tamos Space School в г. Астана</t>
  </si>
  <si>
    <t>ТОО "TAMOS SPACE SCHOOL (ТАМОС СПЭЙС СКУЛ)"</t>
  </si>
  <si>
    <t>г.Нур-Султан</t>
  </si>
  <si>
    <t xml:space="preserve">Предоставление услуг в сфере гражданской авиации </t>
  </si>
  <si>
    <t>ТОО "DALA AIR"</t>
  </si>
  <si>
    <t>Деятельность ресторанов и предоставление услуг по доставке продуктов питания</t>
  </si>
  <si>
    <t>ТОО "ADRIANO"</t>
  </si>
  <si>
    <t>Объем выработанной электроэнергии за 2023 г., тыс. кВт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</si>
</sst>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_ ;\-#,##0.0\ "/>
    <numFmt numFmtId="165" formatCode="#,##0\ _₽"/>
    <numFmt numFmtId="166" formatCode="_-* #,##0\ _₽_-;\-* #,##0\ _₽_-;_-* &quot;-&quot;??\ _₽_-;_-@_-"/>
    <numFmt numFmtId="167" formatCode="_-* #,##0.00\ _₽_-;\-* #,##0.00\ _₽_-;_-* &quot;-&quot;??\ _₽_-;_-@_-"/>
    <numFmt numFmtId="168" formatCode="_-* #,##0.0\ _₽_-;\-* #,##0.0\ _₽_-;_-* &quot;-&quot;??\ _₽_-;_-@_-"/>
    <numFmt numFmtId="169" formatCode="0.0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3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6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7" applyNumberFormat="1" applyFont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8" fontId="3" fillId="0" borderId="6" xfId="7" applyNumberFormat="1" applyFont="1" applyFill="1" applyBorder="1" applyAlignment="1">
      <alignment horizontal="center" vertical="center"/>
    </xf>
    <xf numFmtId="168" fontId="3" fillId="0" borderId="5" xfId="7" applyNumberFormat="1" applyFont="1" applyFill="1" applyBorder="1" applyAlignment="1">
      <alignment horizontal="center" vertical="center"/>
    </xf>
    <xf numFmtId="168" fontId="3" fillId="0" borderId="4" xfId="7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8" fontId="3" fillId="0" borderId="1" xfId="7" applyNumberFormat="1" applyFont="1" applyFill="1" applyBorder="1" applyAlignment="1">
      <alignment horizontal="center" vertical="center"/>
    </xf>
    <xf numFmtId="165" fontId="3" fillId="0" borderId="1" xfId="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7" applyNumberFormat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7" fontId="3" fillId="0" borderId="1" xfId="7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6" fontId="15" fillId="0" borderId="0" xfId="7" applyNumberFormat="1" applyFont="1" applyBorder="1" applyAlignment="1">
      <alignment horizontal="center" vertical="center"/>
    </xf>
    <xf numFmtId="4" fontId="3" fillId="0" borderId="1" xfId="7" applyNumberFormat="1" applyFont="1" applyFill="1" applyBorder="1" applyAlignment="1">
      <alignment horizontal="center" vertical="center"/>
    </xf>
    <xf numFmtId="166" fontId="3" fillId="0" borderId="1" xfId="7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9 2" xfId="1" xr:uid="{00000000-0005-0000-0000-000003000000}"/>
    <cellStyle name="Процентный 2" xfId="5" xr:uid="{00000000-0005-0000-0000-000004000000}"/>
    <cellStyle name="Финансовый" xfId="6" builtinId="3"/>
    <cellStyle name="Финансовый 2" xfId="2" xr:uid="{00000000-0005-0000-0000-000006000000}"/>
    <cellStyle name="Финансовый 3" xfId="7" xr:uid="{36F24CA1-7AFC-4E23-B166-F189C1574BD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"/>
  <sheetViews>
    <sheetView tabSelected="1" zoomScale="55" zoomScaleNormal="55" workbookViewId="0">
      <pane ySplit="5" topLeftCell="A6" activePane="bottomLeft" state="frozen"/>
      <selection pane="bottomLeft" activeCell="I9" sqref="I9"/>
    </sheetView>
  </sheetViews>
  <sheetFormatPr defaultColWidth="9.28515625" defaultRowHeight="15.75" x14ac:dyDescent="0.25"/>
  <cols>
    <col min="1" max="1" width="4.7109375" style="1" customWidth="1"/>
    <col min="2" max="2" width="22.28515625" style="1" customWidth="1"/>
    <col min="3" max="3" width="57.28515625" style="1" customWidth="1"/>
    <col min="4" max="4" width="37.42578125" style="1" customWidth="1"/>
    <col min="5" max="5" width="20.28515625" style="1" customWidth="1"/>
    <col min="6" max="6" width="15.7109375" style="1" customWidth="1"/>
    <col min="7" max="7" width="12.7109375" style="1" customWidth="1"/>
    <col min="8" max="8" width="48.7109375" style="1" customWidth="1"/>
    <col min="9" max="9" width="26.7109375" style="1" customWidth="1"/>
    <col min="10" max="10" width="24.28515625" style="1" customWidth="1"/>
    <col min="11" max="11" width="35.28515625" style="1" customWidth="1"/>
    <col min="12" max="12" width="24.28515625" style="1" customWidth="1"/>
    <col min="13" max="13" width="16.42578125" style="1" customWidth="1"/>
    <col min="14" max="14" width="17.28515625" style="1" customWidth="1"/>
    <col min="15" max="15" width="21.7109375" style="1" customWidth="1"/>
    <col min="16" max="16384" width="9.28515625" style="1"/>
  </cols>
  <sheetData>
    <row r="1" spans="1:15" x14ac:dyDescent="0.25">
      <c r="N1" s="2"/>
    </row>
    <row r="2" spans="1:15" ht="18.75" x14ac:dyDescent="0.25">
      <c r="A2" s="45" t="s">
        <v>196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25">
      <c r="A4" s="46" t="s">
        <v>0</v>
      </c>
      <c r="B4" s="47" t="s">
        <v>10</v>
      </c>
      <c r="C4" s="49" t="s">
        <v>1</v>
      </c>
      <c r="D4" s="49" t="s">
        <v>2</v>
      </c>
      <c r="E4" s="51" t="s">
        <v>130</v>
      </c>
      <c r="F4" s="50" t="s">
        <v>13</v>
      </c>
      <c r="G4" s="50" t="s">
        <v>11</v>
      </c>
      <c r="H4" s="56" t="s">
        <v>3</v>
      </c>
      <c r="I4" s="49" t="s">
        <v>4</v>
      </c>
      <c r="J4" s="49" t="s">
        <v>5</v>
      </c>
      <c r="K4" s="12" t="s">
        <v>6</v>
      </c>
      <c r="L4" s="12" t="s">
        <v>6</v>
      </c>
      <c r="M4" s="57" t="s">
        <v>7</v>
      </c>
      <c r="N4" s="57"/>
      <c r="O4" s="58"/>
    </row>
    <row r="5" spans="1:15" ht="82.5" x14ac:dyDescent="0.25">
      <c r="A5" s="46"/>
      <c r="B5" s="48"/>
      <c r="C5" s="49"/>
      <c r="D5" s="49"/>
      <c r="E5" s="52"/>
      <c r="F5" s="50"/>
      <c r="G5" s="50"/>
      <c r="H5" s="56"/>
      <c r="I5" s="49"/>
      <c r="J5" s="49"/>
      <c r="K5" s="16" t="s">
        <v>14</v>
      </c>
      <c r="L5" s="16" t="s">
        <v>123</v>
      </c>
      <c r="M5" s="13" t="s">
        <v>8</v>
      </c>
      <c r="N5" s="13" t="s">
        <v>12</v>
      </c>
      <c r="O5" s="14" t="s">
        <v>9</v>
      </c>
    </row>
    <row r="6" spans="1:15" s="15" customFormat="1" ht="16.5" x14ac:dyDescent="0.25">
      <c r="A6" s="53" t="s">
        <v>197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5" ht="47.25" x14ac:dyDescent="0.25">
      <c r="A7" s="4">
        <v>1</v>
      </c>
      <c r="B7" s="4" t="s">
        <v>15</v>
      </c>
      <c r="C7" s="5" t="s">
        <v>181</v>
      </c>
      <c r="D7" s="5" t="s">
        <v>16</v>
      </c>
      <c r="E7" s="5" t="s">
        <v>198</v>
      </c>
      <c r="F7" s="6">
        <v>1235</v>
      </c>
      <c r="G7" s="7">
        <v>702.59382440999991</v>
      </c>
      <c r="H7" s="5" t="s">
        <v>17</v>
      </c>
      <c r="I7" s="5" t="s">
        <v>18</v>
      </c>
      <c r="J7" s="8" t="s">
        <v>157</v>
      </c>
      <c r="K7" s="6">
        <v>10700</v>
      </c>
      <c r="L7" s="6"/>
      <c r="M7" s="6">
        <v>1352.450253</v>
      </c>
      <c r="N7" s="9">
        <v>10.555555555555555</v>
      </c>
      <c r="O7" s="6">
        <v>76.418613590000007</v>
      </c>
    </row>
    <row r="8" spans="1:15" ht="47.25" x14ac:dyDescent="0.25">
      <c r="A8" s="4">
        <v>2</v>
      </c>
      <c r="B8" s="4" t="s">
        <v>15</v>
      </c>
      <c r="C8" s="11" t="s">
        <v>19</v>
      </c>
      <c r="D8" s="11" t="s">
        <v>16</v>
      </c>
      <c r="E8" s="5" t="s">
        <v>198</v>
      </c>
      <c r="F8" s="17">
        <v>1310.3920000000001</v>
      </c>
      <c r="G8" s="18">
        <v>87</v>
      </c>
      <c r="H8" s="11" t="s">
        <v>17</v>
      </c>
      <c r="I8" s="11" t="s">
        <v>18</v>
      </c>
      <c r="J8" s="10" t="s">
        <v>157</v>
      </c>
      <c r="K8" s="17">
        <v>10700</v>
      </c>
      <c r="L8" s="17"/>
      <c r="M8" s="17">
        <v>1352.450253</v>
      </c>
      <c r="N8" s="19">
        <v>10.555555555555555</v>
      </c>
      <c r="O8" s="17">
        <v>76.418613590000007</v>
      </c>
    </row>
    <row r="9" spans="1:15" ht="47.25" x14ac:dyDescent="0.25">
      <c r="A9" s="4">
        <v>3</v>
      </c>
      <c r="B9" s="4" t="s">
        <v>15</v>
      </c>
      <c r="C9" s="11" t="s">
        <v>20</v>
      </c>
      <c r="D9" s="11" t="s">
        <v>21</v>
      </c>
      <c r="E9" s="5" t="s">
        <v>198</v>
      </c>
      <c r="F9" s="17">
        <v>782.65003100000001</v>
      </c>
      <c r="G9" s="18">
        <v>500</v>
      </c>
      <c r="H9" s="11" t="s">
        <v>17</v>
      </c>
      <c r="I9" s="11" t="s">
        <v>18</v>
      </c>
      <c r="J9" s="20" t="s">
        <v>22</v>
      </c>
      <c r="K9" s="17">
        <v>9010.57</v>
      </c>
      <c r="L9" s="17">
        <v>9455.6</v>
      </c>
      <c r="M9" s="17">
        <v>710.01276499999994</v>
      </c>
      <c r="N9" s="19">
        <v>14.583333333333334</v>
      </c>
      <c r="O9" s="17">
        <v>18.52960835</v>
      </c>
    </row>
    <row r="10" spans="1:15" ht="47.25" x14ac:dyDescent="0.25">
      <c r="A10" s="4">
        <v>4</v>
      </c>
      <c r="B10" s="4" t="s">
        <v>15</v>
      </c>
      <c r="C10" s="11" t="s">
        <v>23</v>
      </c>
      <c r="D10" s="11" t="s">
        <v>24</v>
      </c>
      <c r="E10" s="5" t="s">
        <v>198</v>
      </c>
      <c r="F10" s="17">
        <v>400</v>
      </c>
      <c r="G10" s="18">
        <v>400</v>
      </c>
      <c r="H10" s="11" t="s">
        <v>17</v>
      </c>
      <c r="I10" s="11" t="s">
        <v>25</v>
      </c>
      <c r="J10" s="10">
        <v>44298</v>
      </c>
      <c r="K10" s="17">
        <v>17513</v>
      </c>
      <c r="L10" s="17">
        <v>7659</v>
      </c>
      <c r="M10" s="17">
        <v>1328.5264669999999</v>
      </c>
      <c r="N10" s="19">
        <v>13.666666666666666</v>
      </c>
      <c r="O10" s="17">
        <v>63.795964090000005</v>
      </c>
    </row>
    <row r="11" spans="1:15" ht="47.25" x14ac:dyDescent="0.25">
      <c r="A11" s="4">
        <v>5</v>
      </c>
      <c r="B11" s="4" t="s">
        <v>15</v>
      </c>
      <c r="C11" s="11" t="s">
        <v>183</v>
      </c>
      <c r="D11" s="11" t="s">
        <v>24</v>
      </c>
      <c r="E11" s="5" t="s">
        <v>198</v>
      </c>
      <c r="F11" s="17">
        <v>2000</v>
      </c>
      <c r="G11" s="18">
        <v>2000</v>
      </c>
      <c r="H11" s="11" t="s">
        <v>17</v>
      </c>
      <c r="I11" s="11" t="s">
        <v>25</v>
      </c>
      <c r="J11" s="20" t="s">
        <v>158</v>
      </c>
      <c r="K11" s="17">
        <v>7689</v>
      </c>
      <c r="L11" s="17">
        <v>7659</v>
      </c>
      <c r="M11" s="17">
        <v>1328.5264669999999</v>
      </c>
      <c r="N11" s="19">
        <v>13.666666666666666</v>
      </c>
      <c r="O11" s="17">
        <v>63.795964090000005</v>
      </c>
    </row>
    <row r="12" spans="1:15" ht="47.25" x14ac:dyDescent="0.25">
      <c r="A12" s="4">
        <v>6</v>
      </c>
      <c r="B12" s="4" t="s">
        <v>15</v>
      </c>
      <c r="C12" s="11" t="s">
        <v>26</v>
      </c>
      <c r="D12" s="11" t="s">
        <v>27</v>
      </c>
      <c r="E12" s="5" t="s">
        <v>198</v>
      </c>
      <c r="F12" s="17">
        <v>300</v>
      </c>
      <c r="G12" s="18">
        <v>300</v>
      </c>
      <c r="H12" s="11" t="s">
        <v>17</v>
      </c>
      <c r="I12" s="11" t="s">
        <v>28</v>
      </c>
      <c r="J12" s="10" t="s">
        <v>29</v>
      </c>
      <c r="K12" s="17">
        <v>6058</v>
      </c>
      <c r="L12" s="17">
        <v>2074</v>
      </c>
      <c r="M12" s="17">
        <v>394.78506299999998</v>
      </c>
      <c r="N12" s="19">
        <v>9</v>
      </c>
      <c r="O12" s="17">
        <v>10.863732689899999</v>
      </c>
    </row>
    <row r="13" spans="1:15" ht="47.25" x14ac:dyDescent="0.25">
      <c r="A13" s="4">
        <v>7</v>
      </c>
      <c r="B13" s="4" t="s">
        <v>15</v>
      </c>
      <c r="C13" s="11" t="s">
        <v>30</v>
      </c>
      <c r="D13" s="11" t="s">
        <v>31</v>
      </c>
      <c r="E13" s="5" t="s">
        <v>198</v>
      </c>
      <c r="F13" s="17">
        <v>149.30000000000001</v>
      </c>
      <c r="G13" s="18">
        <v>149.30000000000001</v>
      </c>
      <c r="H13" s="11" t="s">
        <v>17</v>
      </c>
      <c r="I13" s="11" t="s">
        <v>18</v>
      </c>
      <c r="J13" s="20" t="s">
        <v>191</v>
      </c>
      <c r="K13" s="17">
        <v>0</v>
      </c>
      <c r="L13" s="17">
        <v>0</v>
      </c>
      <c r="M13" s="17">
        <v>5.5714E-2</v>
      </c>
      <c r="N13" s="19">
        <v>1</v>
      </c>
      <c r="O13" s="17">
        <v>2.600276E-2</v>
      </c>
    </row>
    <row r="14" spans="1:15" ht="47.25" x14ac:dyDescent="0.25">
      <c r="A14" s="4">
        <v>8</v>
      </c>
      <c r="B14" s="4" t="s">
        <v>15</v>
      </c>
      <c r="C14" s="11" t="s">
        <v>32</v>
      </c>
      <c r="D14" s="11" t="s">
        <v>33</v>
      </c>
      <c r="E14" s="5" t="s">
        <v>198</v>
      </c>
      <c r="F14" s="17">
        <v>1700</v>
      </c>
      <c r="G14" s="18">
        <v>1700</v>
      </c>
      <c r="H14" s="11" t="s">
        <v>17</v>
      </c>
      <c r="I14" s="11" t="s">
        <v>34</v>
      </c>
      <c r="J14" s="10">
        <v>44173</v>
      </c>
      <c r="K14" s="17">
        <v>35845</v>
      </c>
      <c r="L14" s="17">
        <v>23113</v>
      </c>
      <c r="M14" s="17">
        <v>2690.6185439999999</v>
      </c>
      <c r="N14" s="19">
        <v>37.166666666666664</v>
      </c>
      <c r="O14" s="17">
        <v>217.22418222600001</v>
      </c>
    </row>
    <row r="15" spans="1:15" ht="47.25" x14ac:dyDescent="0.25">
      <c r="A15" s="4">
        <v>9</v>
      </c>
      <c r="B15" s="4" t="s">
        <v>15</v>
      </c>
      <c r="C15" s="11" t="s">
        <v>182</v>
      </c>
      <c r="D15" s="11" t="s">
        <v>35</v>
      </c>
      <c r="E15" s="5" t="s">
        <v>198</v>
      </c>
      <c r="F15" s="17">
        <v>11216.9</v>
      </c>
      <c r="G15" s="18">
        <v>2500</v>
      </c>
      <c r="H15" s="11" t="s">
        <v>17</v>
      </c>
      <c r="I15" s="11" t="s">
        <v>28</v>
      </c>
      <c r="J15" s="20" t="s">
        <v>36</v>
      </c>
      <c r="K15" s="17">
        <v>79228</v>
      </c>
      <c r="L15" s="17">
        <v>42768</v>
      </c>
      <c r="M15" s="17">
        <v>9779.7437040000004</v>
      </c>
      <c r="N15" s="19">
        <v>131.16666666666666</v>
      </c>
      <c r="O15" s="17">
        <v>499.44674470000007</v>
      </c>
    </row>
    <row r="16" spans="1:15" ht="47.25" x14ac:dyDescent="0.25">
      <c r="A16" s="4">
        <v>10</v>
      </c>
      <c r="B16" s="4" t="s">
        <v>15</v>
      </c>
      <c r="C16" s="11" t="s">
        <v>37</v>
      </c>
      <c r="D16" s="11" t="s">
        <v>38</v>
      </c>
      <c r="E16" s="5" t="s">
        <v>198</v>
      </c>
      <c r="F16" s="17">
        <v>1713.5450000000001</v>
      </c>
      <c r="G16" s="18">
        <v>1385</v>
      </c>
      <c r="H16" s="11" t="s">
        <v>17</v>
      </c>
      <c r="I16" s="11" t="s">
        <v>39</v>
      </c>
      <c r="J16" s="10">
        <v>44554</v>
      </c>
      <c r="K16" s="17">
        <v>5404.92</v>
      </c>
      <c r="L16" s="17">
        <v>3500.52</v>
      </c>
      <c r="M16" s="17">
        <v>327.232978</v>
      </c>
      <c r="N16" s="19">
        <v>7.583333333333333</v>
      </c>
      <c r="O16" s="17">
        <v>13.6848810108</v>
      </c>
    </row>
    <row r="17" spans="1:15" ht="47.25" x14ac:dyDescent="0.25">
      <c r="A17" s="4">
        <v>11</v>
      </c>
      <c r="B17" s="4" t="s">
        <v>15</v>
      </c>
      <c r="C17" s="11" t="s">
        <v>184</v>
      </c>
      <c r="D17" s="11" t="s">
        <v>41</v>
      </c>
      <c r="E17" s="5" t="s">
        <v>198</v>
      </c>
      <c r="F17" s="17">
        <v>7606.8148499999998</v>
      </c>
      <c r="G17" s="18">
        <v>2000</v>
      </c>
      <c r="H17" s="11" t="s">
        <v>17</v>
      </c>
      <c r="I17" s="11" t="s">
        <v>42</v>
      </c>
      <c r="J17" s="20" t="s">
        <v>159</v>
      </c>
      <c r="K17" s="17">
        <v>85384</v>
      </c>
      <c r="L17" s="17">
        <v>38688</v>
      </c>
      <c r="M17" s="17">
        <v>7300.1763289999999</v>
      </c>
      <c r="N17" s="19">
        <v>28.75</v>
      </c>
      <c r="O17" s="17">
        <v>279.46260260820003</v>
      </c>
    </row>
    <row r="18" spans="1:15" ht="47.25" x14ac:dyDescent="0.25">
      <c r="A18" s="4">
        <v>12</v>
      </c>
      <c r="B18" s="4" t="s">
        <v>15</v>
      </c>
      <c r="C18" s="11" t="s">
        <v>43</v>
      </c>
      <c r="D18" s="11" t="s">
        <v>41</v>
      </c>
      <c r="E18" s="5" t="s">
        <v>198</v>
      </c>
      <c r="F18" s="17">
        <v>7606.8148499999998</v>
      </c>
      <c r="G18" s="18">
        <v>1000</v>
      </c>
      <c r="H18" s="11" t="s">
        <v>17</v>
      </c>
      <c r="I18" s="11" t="s">
        <v>42</v>
      </c>
      <c r="J18" s="10">
        <v>43668</v>
      </c>
      <c r="K18" s="17">
        <v>85384</v>
      </c>
      <c r="L18" s="17">
        <v>38688</v>
      </c>
      <c r="M18" s="17">
        <v>7300.1763289999999</v>
      </c>
      <c r="N18" s="19">
        <v>28.75</v>
      </c>
      <c r="O18" s="17">
        <v>279.46260260820003</v>
      </c>
    </row>
    <row r="19" spans="1:15" ht="47.25" x14ac:dyDescent="0.25">
      <c r="A19" s="4">
        <v>13</v>
      </c>
      <c r="B19" s="4" t="s">
        <v>15</v>
      </c>
      <c r="C19" s="11" t="s">
        <v>43</v>
      </c>
      <c r="D19" s="11" t="s">
        <v>41</v>
      </c>
      <c r="E19" s="5" t="s">
        <v>198</v>
      </c>
      <c r="F19" s="17">
        <v>7606.8148499999998</v>
      </c>
      <c r="G19" s="18">
        <v>1735.1144609999999</v>
      </c>
      <c r="H19" s="11" t="s">
        <v>17</v>
      </c>
      <c r="I19" s="11" t="s">
        <v>42</v>
      </c>
      <c r="J19" s="20" t="s">
        <v>159</v>
      </c>
      <c r="K19" s="17">
        <v>85384</v>
      </c>
      <c r="L19" s="17">
        <v>38688</v>
      </c>
      <c r="M19" s="17">
        <v>7300.1763289999999</v>
      </c>
      <c r="N19" s="19">
        <v>28.75</v>
      </c>
      <c r="O19" s="17">
        <v>279.46260260820003</v>
      </c>
    </row>
    <row r="20" spans="1:15" ht="47.25" x14ac:dyDescent="0.25">
      <c r="A20" s="4">
        <v>14</v>
      </c>
      <c r="B20" s="4" t="s">
        <v>15</v>
      </c>
      <c r="C20" s="11" t="s">
        <v>43</v>
      </c>
      <c r="D20" s="11" t="s">
        <v>41</v>
      </c>
      <c r="E20" s="5" t="s">
        <v>198</v>
      </c>
      <c r="F20" s="17">
        <v>7606.8148499999998</v>
      </c>
      <c r="G20" s="18">
        <v>1090.9091000000001</v>
      </c>
      <c r="H20" s="11" t="s">
        <v>17</v>
      </c>
      <c r="I20" s="11" t="s">
        <v>42</v>
      </c>
      <c r="J20" s="10">
        <v>43668</v>
      </c>
      <c r="K20" s="17">
        <v>85384</v>
      </c>
      <c r="L20" s="17">
        <v>38688</v>
      </c>
      <c r="M20" s="17">
        <v>7300.1763289999999</v>
      </c>
      <c r="N20" s="19">
        <v>28.75</v>
      </c>
      <c r="O20" s="17">
        <v>279.46260260820003</v>
      </c>
    </row>
    <row r="21" spans="1:15" ht="47.25" x14ac:dyDescent="0.25">
      <c r="A21" s="4">
        <v>15</v>
      </c>
      <c r="B21" s="4" t="s">
        <v>15</v>
      </c>
      <c r="C21" s="11" t="s">
        <v>43</v>
      </c>
      <c r="D21" s="11" t="s">
        <v>41</v>
      </c>
      <c r="E21" s="5" t="s">
        <v>198</v>
      </c>
      <c r="F21" s="17">
        <v>7606.8148499999998</v>
      </c>
      <c r="G21" s="18">
        <v>1239.3674722000001</v>
      </c>
      <c r="H21" s="11" t="s">
        <v>17</v>
      </c>
      <c r="I21" s="11" t="s">
        <v>42</v>
      </c>
      <c r="J21" s="20" t="s">
        <v>159</v>
      </c>
      <c r="K21" s="17">
        <v>85384</v>
      </c>
      <c r="L21" s="17">
        <v>38688</v>
      </c>
      <c r="M21" s="17">
        <v>7300.1763289999999</v>
      </c>
      <c r="N21" s="19">
        <v>28.75</v>
      </c>
      <c r="O21" s="17">
        <v>279.46260260820003</v>
      </c>
    </row>
    <row r="22" spans="1:15" ht="47.25" x14ac:dyDescent="0.25">
      <c r="A22" s="4">
        <v>16</v>
      </c>
      <c r="B22" s="4" t="s">
        <v>15</v>
      </c>
      <c r="C22" s="11" t="s">
        <v>44</v>
      </c>
      <c r="D22" s="11" t="s">
        <v>45</v>
      </c>
      <c r="E22" s="5" t="s">
        <v>198</v>
      </c>
      <c r="F22" s="17">
        <v>7000</v>
      </c>
      <c r="G22" s="18">
        <v>7000</v>
      </c>
      <c r="H22" s="11" t="s">
        <v>17</v>
      </c>
      <c r="I22" s="11" t="s">
        <v>28</v>
      </c>
      <c r="J22" s="10" t="s">
        <v>191</v>
      </c>
      <c r="K22" s="17"/>
      <c r="L22" s="17"/>
      <c r="M22" s="17">
        <v>2343.6821060000002</v>
      </c>
      <c r="N22" s="19">
        <v>16.833333333333332</v>
      </c>
      <c r="O22" s="17">
        <v>67.463091248250009</v>
      </c>
    </row>
    <row r="23" spans="1:15" ht="47.25" x14ac:dyDescent="0.25">
      <c r="A23" s="4">
        <v>17</v>
      </c>
      <c r="B23" s="4" t="s">
        <v>15</v>
      </c>
      <c r="C23" s="11" t="s">
        <v>44</v>
      </c>
      <c r="D23" s="11" t="s">
        <v>45</v>
      </c>
      <c r="E23" s="5" t="s">
        <v>198</v>
      </c>
      <c r="F23" s="17">
        <v>7000</v>
      </c>
      <c r="G23" s="18">
        <v>7000</v>
      </c>
      <c r="H23" s="11" t="s">
        <v>17</v>
      </c>
      <c r="I23" s="11" t="s">
        <v>28</v>
      </c>
      <c r="J23" s="10" t="s">
        <v>191</v>
      </c>
      <c r="K23" s="17"/>
      <c r="L23" s="17"/>
      <c r="M23" s="17">
        <v>2343.6821060000002</v>
      </c>
      <c r="N23" s="19">
        <v>16.833333333333332</v>
      </c>
      <c r="O23" s="17">
        <v>67.463091248250009</v>
      </c>
    </row>
    <row r="24" spans="1:15" ht="47.25" x14ac:dyDescent="0.25">
      <c r="A24" s="4">
        <v>18</v>
      </c>
      <c r="B24" s="4" t="s">
        <v>15</v>
      </c>
      <c r="C24" s="11" t="s">
        <v>46</v>
      </c>
      <c r="D24" s="11" t="s">
        <v>47</v>
      </c>
      <c r="E24" s="5" t="s">
        <v>198</v>
      </c>
      <c r="F24" s="17">
        <v>13240.08</v>
      </c>
      <c r="G24" s="18">
        <v>2500</v>
      </c>
      <c r="H24" s="11" t="s">
        <v>17</v>
      </c>
      <c r="I24" s="11" t="s">
        <v>18</v>
      </c>
      <c r="J24" s="10" t="s">
        <v>48</v>
      </c>
      <c r="K24" s="17">
        <v>34456.6</v>
      </c>
      <c r="L24" s="17">
        <v>27314.1</v>
      </c>
      <c r="M24" s="17">
        <v>7287.0273660000003</v>
      </c>
      <c r="N24" s="19">
        <v>2.5</v>
      </c>
      <c r="O24" s="17">
        <v>131.3701836887</v>
      </c>
    </row>
    <row r="25" spans="1:15" ht="47.25" x14ac:dyDescent="0.25">
      <c r="A25" s="4">
        <v>19</v>
      </c>
      <c r="B25" s="4" t="s">
        <v>15</v>
      </c>
      <c r="C25" s="11" t="s">
        <v>49</v>
      </c>
      <c r="D25" s="11" t="s">
        <v>50</v>
      </c>
      <c r="E25" s="5" t="s">
        <v>198</v>
      </c>
      <c r="F25" s="17">
        <v>7000</v>
      </c>
      <c r="G25" s="18">
        <v>7000</v>
      </c>
      <c r="H25" s="11" t="s">
        <v>17</v>
      </c>
      <c r="I25" s="11" t="s">
        <v>51</v>
      </c>
      <c r="J25" s="10">
        <v>43354</v>
      </c>
      <c r="K25" s="17">
        <v>182384.54699999999</v>
      </c>
      <c r="L25" s="17">
        <v>93637.798999999999</v>
      </c>
      <c r="M25" s="17">
        <v>21508.330456</v>
      </c>
      <c r="N25" s="19">
        <v>36.25</v>
      </c>
      <c r="O25" s="17">
        <v>818.73609946060003</v>
      </c>
    </row>
    <row r="26" spans="1:15" ht="47.25" x14ac:dyDescent="0.25">
      <c r="A26" s="4">
        <v>20</v>
      </c>
      <c r="B26" s="4" t="s">
        <v>15</v>
      </c>
      <c r="C26" s="11" t="s">
        <v>185</v>
      </c>
      <c r="D26" s="11" t="s">
        <v>52</v>
      </c>
      <c r="E26" s="5" t="s">
        <v>198</v>
      </c>
      <c r="F26" s="17">
        <v>21730.283500000001</v>
      </c>
      <c r="G26" s="18">
        <v>16950</v>
      </c>
      <c r="H26" s="11" t="s">
        <v>17</v>
      </c>
      <c r="I26" s="11" t="s">
        <v>53</v>
      </c>
      <c r="J26" s="10">
        <v>44739</v>
      </c>
      <c r="K26" s="17">
        <v>0</v>
      </c>
      <c r="L26" s="17">
        <v>35087.18</v>
      </c>
      <c r="M26" s="17">
        <v>4006.4604730000001</v>
      </c>
      <c r="N26" s="19">
        <v>10.5</v>
      </c>
      <c r="O26" s="17">
        <v>114.05481909999999</v>
      </c>
    </row>
    <row r="27" spans="1:15" ht="47.25" x14ac:dyDescent="0.25">
      <c r="A27" s="4">
        <v>21</v>
      </c>
      <c r="B27" s="4" t="s">
        <v>15</v>
      </c>
      <c r="C27" s="11" t="s">
        <v>54</v>
      </c>
      <c r="D27" s="11" t="s">
        <v>55</v>
      </c>
      <c r="E27" s="5" t="s">
        <v>198</v>
      </c>
      <c r="F27" s="17">
        <v>2778</v>
      </c>
      <c r="G27" s="18">
        <v>2500</v>
      </c>
      <c r="H27" s="11" t="s">
        <v>17</v>
      </c>
      <c r="I27" s="11" t="s">
        <v>39</v>
      </c>
      <c r="J27" s="20" t="s">
        <v>160</v>
      </c>
      <c r="K27" s="17">
        <v>70394.28</v>
      </c>
      <c r="L27" s="17">
        <v>41331.919999999998</v>
      </c>
      <c r="M27" s="17">
        <v>4744.7930800000004</v>
      </c>
      <c r="N27" s="19">
        <v>22.416666666666668</v>
      </c>
      <c r="O27" s="17">
        <v>196.74166510000001</v>
      </c>
    </row>
    <row r="28" spans="1:15" ht="47.25" x14ac:dyDescent="0.25">
      <c r="A28" s="4">
        <v>22</v>
      </c>
      <c r="B28" s="4" t="s">
        <v>15</v>
      </c>
      <c r="C28" s="11" t="s">
        <v>54</v>
      </c>
      <c r="D28" s="11" t="s">
        <v>55</v>
      </c>
      <c r="E28" s="5" t="s">
        <v>198</v>
      </c>
      <c r="F28" s="17">
        <v>5700</v>
      </c>
      <c r="G28" s="18">
        <v>3200</v>
      </c>
      <c r="H28" s="11" t="s">
        <v>17</v>
      </c>
      <c r="I28" s="11" t="s">
        <v>39</v>
      </c>
      <c r="J28" s="10">
        <v>43892</v>
      </c>
      <c r="K28" s="17"/>
      <c r="L28" s="17"/>
      <c r="M28" s="17">
        <v>4744.7930800000004</v>
      </c>
      <c r="N28" s="19">
        <v>22.416666666666668</v>
      </c>
      <c r="O28" s="17">
        <v>196.74166510000001</v>
      </c>
    </row>
    <row r="29" spans="1:15" ht="47.25" x14ac:dyDescent="0.25">
      <c r="A29" s="4">
        <v>23</v>
      </c>
      <c r="B29" s="4" t="s">
        <v>15</v>
      </c>
      <c r="C29" s="11" t="s">
        <v>54</v>
      </c>
      <c r="D29" s="11" t="s">
        <v>55</v>
      </c>
      <c r="E29" s="5" t="s">
        <v>198</v>
      </c>
      <c r="F29" s="17">
        <v>7000</v>
      </c>
      <c r="G29" s="18">
        <v>1300</v>
      </c>
      <c r="H29" s="11" t="s">
        <v>17</v>
      </c>
      <c r="I29" s="11" t="s">
        <v>39</v>
      </c>
      <c r="J29" s="20" t="s">
        <v>160</v>
      </c>
      <c r="K29" s="17">
        <v>35760</v>
      </c>
      <c r="L29" s="17">
        <v>32453</v>
      </c>
      <c r="M29" s="17">
        <v>4744.7930800000004</v>
      </c>
      <c r="N29" s="19">
        <v>22.416666666666668</v>
      </c>
      <c r="O29" s="17">
        <v>196.74166510000001</v>
      </c>
    </row>
    <row r="30" spans="1:15" ht="47.25" x14ac:dyDescent="0.25">
      <c r="A30" s="4">
        <v>24</v>
      </c>
      <c r="B30" s="4" t="s">
        <v>15</v>
      </c>
      <c r="C30" s="11" t="s">
        <v>183</v>
      </c>
      <c r="D30" s="11" t="s">
        <v>56</v>
      </c>
      <c r="E30" s="5" t="s">
        <v>198</v>
      </c>
      <c r="F30" s="17">
        <v>3000</v>
      </c>
      <c r="G30" s="18">
        <v>3000</v>
      </c>
      <c r="H30" s="11" t="s">
        <v>17</v>
      </c>
      <c r="I30" s="11" t="s">
        <v>25</v>
      </c>
      <c r="J30" s="10" t="s">
        <v>57</v>
      </c>
      <c r="K30" s="17">
        <v>4741</v>
      </c>
      <c r="L30" s="17">
        <v>1892</v>
      </c>
      <c r="M30" s="17">
        <v>430.34494100000001</v>
      </c>
      <c r="N30" s="19">
        <v>15.5</v>
      </c>
      <c r="O30" s="17">
        <v>8.3149802500000014</v>
      </c>
    </row>
    <row r="31" spans="1:15" ht="47.25" x14ac:dyDescent="0.25">
      <c r="A31" s="4">
        <v>25</v>
      </c>
      <c r="B31" s="4" t="s">
        <v>15</v>
      </c>
      <c r="C31" s="11" t="s">
        <v>58</v>
      </c>
      <c r="D31" s="11" t="s">
        <v>59</v>
      </c>
      <c r="E31" s="5" t="s">
        <v>198</v>
      </c>
      <c r="F31" s="17">
        <v>7000</v>
      </c>
      <c r="G31" s="18">
        <v>7000</v>
      </c>
      <c r="H31" s="11" t="s">
        <v>17</v>
      </c>
      <c r="I31" s="11" t="s">
        <v>25</v>
      </c>
      <c r="J31" s="10">
        <v>43706</v>
      </c>
      <c r="K31" s="17">
        <v>164817</v>
      </c>
      <c r="L31" s="17">
        <v>75547</v>
      </c>
      <c r="M31" s="17">
        <v>21931.696015000001</v>
      </c>
      <c r="N31" s="19">
        <v>1</v>
      </c>
      <c r="O31" s="17">
        <v>908.49774016999993</v>
      </c>
    </row>
    <row r="32" spans="1:15" ht="47.25" x14ac:dyDescent="0.25">
      <c r="A32" s="4">
        <v>26</v>
      </c>
      <c r="B32" s="4" t="s">
        <v>15</v>
      </c>
      <c r="C32" s="11" t="s">
        <v>60</v>
      </c>
      <c r="D32" s="11" t="s">
        <v>61</v>
      </c>
      <c r="E32" s="5" t="s">
        <v>198</v>
      </c>
      <c r="F32" s="17">
        <v>7000</v>
      </c>
      <c r="G32" s="18">
        <v>7000</v>
      </c>
      <c r="H32" s="11" t="s">
        <v>17</v>
      </c>
      <c r="I32" s="11" t="s">
        <v>25</v>
      </c>
      <c r="J32" s="10">
        <v>44916</v>
      </c>
      <c r="K32" s="17">
        <v>62271</v>
      </c>
      <c r="L32" s="17"/>
      <c r="M32" s="17">
        <v>1350.9981620000001</v>
      </c>
      <c r="N32" s="19">
        <v>17.083333333333332</v>
      </c>
      <c r="O32" s="17">
        <v>14.580957719100001</v>
      </c>
    </row>
    <row r="33" spans="1:15" ht="47.25" x14ac:dyDescent="0.25">
      <c r="A33" s="4">
        <v>27</v>
      </c>
      <c r="B33" s="4" t="s">
        <v>15</v>
      </c>
      <c r="C33" s="11" t="s">
        <v>62</v>
      </c>
      <c r="D33" s="11" t="s">
        <v>63</v>
      </c>
      <c r="E33" s="5" t="s">
        <v>198</v>
      </c>
      <c r="F33" s="17">
        <v>1950</v>
      </c>
      <c r="G33" s="18">
        <v>800</v>
      </c>
      <c r="H33" s="11" t="s">
        <v>17</v>
      </c>
      <c r="I33" s="11" t="s">
        <v>42</v>
      </c>
      <c r="J33" s="10">
        <v>44095</v>
      </c>
      <c r="K33" s="17">
        <v>19286</v>
      </c>
      <c r="L33" s="17">
        <v>6873</v>
      </c>
      <c r="M33" s="17">
        <v>1328.894399</v>
      </c>
      <c r="N33" s="19">
        <v>12</v>
      </c>
      <c r="O33" s="17">
        <v>9.5329479999999993</v>
      </c>
    </row>
    <row r="34" spans="1:15" ht="47.25" x14ac:dyDescent="0.25">
      <c r="A34" s="4">
        <v>28</v>
      </c>
      <c r="B34" s="4" t="s">
        <v>15</v>
      </c>
      <c r="C34" s="11" t="s">
        <v>64</v>
      </c>
      <c r="D34" s="11" t="s">
        <v>65</v>
      </c>
      <c r="E34" s="5" t="s">
        <v>198</v>
      </c>
      <c r="F34" s="17">
        <v>2365</v>
      </c>
      <c r="G34" s="18">
        <v>2150</v>
      </c>
      <c r="H34" s="11" t="s">
        <v>17</v>
      </c>
      <c r="I34" s="11" t="s">
        <v>25</v>
      </c>
      <c r="J34" s="10" t="s">
        <v>192</v>
      </c>
      <c r="K34" s="17"/>
      <c r="L34" s="17"/>
      <c r="M34" s="17">
        <v>106.27989599999999</v>
      </c>
      <c r="N34" s="19">
        <v>3</v>
      </c>
      <c r="O34" s="17">
        <v>1.71691767885</v>
      </c>
    </row>
    <row r="35" spans="1:15" ht="47.25" x14ac:dyDescent="0.25">
      <c r="A35" s="4">
        <v>29</v>
      </c>
      <c r="B35" s="4" t="s">
        <v>15</v>
      </c>
      <c r="C35" s="11" t="s">
        <v>66</v>
      </c>
      <c r="D35" s="11" t="s">
        <v>67</v>
      </c>
      <c r="E35" s="5" t="s">
        <v>198</v>
      </c>
      <c r="F35" s="17">
        <v>323.93</v>
      </c>
      <c r="G35" s="18">
        <v>155</v>
      </c>
      <c r="H35" s="11" t="s">
        <v>17</v>
      </c>
      <c r="I35" s="11" t="s">
        <v>18</v>
      </c>
      <c r="J35" s="20" t="s">
        <v>161</v>
      </c>
      <c r="K35" s="17"/>
      <c r="L35" s="17"/>
      <c r="M35" s="17">
        <v>18.333176999999999</v>
      </c>
      <c r="N35" s="19">
        <v>2</v>
      </c>
      <c r="O35" s="17">
        <v>0.14210600000000001</v>
      </c>
    </row>
    <row r="36" spans="1:15" ht="47.25" x14ac:dyDescent="0.25">
      <c r="A36" s="4">
        <v>30</v>
      </c>
      <c r="B36" s="4" t="s">
        <v>15</v>
      </c>
      <c r="C36" s="11" t="s">
        <v>68</v>
      </c>
      <c r="D36" s="11" t="s">
        <v>69</v>
      </c>
      <c r="E36" s="5" t="s">
        <v>198</v>
      </c>
      <c r="F36" s="17">
        <v>1040</v>
      </c>
      <c r="G36" s="18">
        <v>1040</v>
      </c>
      <c r="H36" s="11" t="s">
        <v>17</v>
      </c>
      <c r="I36" s="11" t="s">
        <v>70</v>
      </c>
      <c r="J36" s="10">
        <v>44725</v>
      </c>
      <c r="K36" s="17">
        <v>0</v>
      </c>
      <c r="L36" s="17">
        <v>2571.6759999999999</v>
      </c>
      <c r="M36" s="17">
        <v>142.26226700000001</v>
      </c>
      <c r="N36" s="19">
        <v>5.5</v>
      </c>
      <c r="O36" s="17">
        <v>3.562344</v>
      </c>
    </row>
    <row r="37" spans="1:15" ht="47.25" x14ac:dyDescent="0.25">
      <c r="A37" s="4">
        <v>31</v>
      </c>
      <c r="B37" s="4" t="s">
        <v>15</v>
      </c>
      <c r="C37" s="11" t="s">
        <v>71</v>
      </c>
      <c r="D37" s="11" t="s">
        <v>72</v>
      </c>
      <c r="E37" s="5" t="s">
        <v>198</v>
      </c>
      <c r="F37" s="17">
        <v>2544.3391299999998</v>
      </c>
      <c r="G37" s="18">
        <v>750</v>
      </c>
      <c r="H37" s="11" t="s">
        <v>17</v>
      </c>
      <c r="I37" s="11" t="s">
        <v>34</v>
      </c>
      <c r="J37" s="20">
        <v>2020</v>
      </c>
      <c r="K37" s="17">
        <v>12712.694</v>
      </c>
      <c r="L37" s="17">
        <v>7923.509</v>
      </c>
      <c r="M37" s="17">
        <v>941.51730799999996</v>
      </c>
      <c r="N37" s="19">
        <v>14.75</v>
      </c>
      <c r="O37" s="17">
        <v>78.693918069999995</v>
      </c>
    </row>
    <row r="38" spans="1:15" ht="47.25" x14ac:dyDescent="0.25">
      <c r="A38" s="4">
        <v>32</v>
      </c>
      <c r="B38" s="4" t="s">
        <v>15</v>
      </c>
      <c r="C38" s="11" t="s">
        <v>73</v>
      </c>
      <c r="D38" s="11" t="s">
        <v>74</v>
      </c>
      <c r="E38" s="5" t="s">
        <v>198</v>
      </c>
      <c r="F38" s="17">
        <v>2026.5216419999999</v>
      </c>
      <c r="G38" s="18">
        <v>750</v>
      </c>
      <c r="H38" s="11" t="s">
        <v>17</v>
      </c>
      <c r="I38" s="11" t="s">
        <v>34</v>
      </c>
      <c r="J38" s="10">
        <v>44772</v>
      </c>
      <c r="K38" s="17">
        <v>12655.494000000001</v>
      </c>
      <c r="L38" s="17">
        <v>7818.6210000000001</v>
      </c>
      <c r="M38" s="17">
        <v>940.54028700000003</v>
      </c>
      <c r="N38" s="19">
        <v>10.5</v>
      </c>
      <c r="O38" s="17">
        <v>69.956661949999997</v>
      </c>
    </row>
    <row r="39" spans="1:15" ht="47.25" x14ac:dyDescent="0.25">
      <c r="A39" s="4">
        <v>33</v>
      </c>
      <c r="B39" s="4" t="s">
        <v>15</v>
      </c>
      <c r="C39" s="11" t="s">
        <v>68</v>
      </c>
      <c r="D39" s="11" t="s">
        <v>75</v>
      </c>
      <c r="E39" s="5" t="s">
        <v>198</v>
      </c>
      <c r="F39" s="17">
        <v>1040</v>
      </c>
      <c r="G39" s="18">
        <v>1040</v>
      </c>
      <c r="H39" s="11" t="s">
        <v>17</v>
      </c>
      <c r="I39" s="11" t="s">
        <v>70</v>
      </c>
      <c r="J39" s="10">
        <v>44725</v>
      </c>
      <c r="K39" s="17">
        <v>0</v>
      </c>
      <c r="L39" s="17">
        <v>2357.8290000000002</v>
      </c>
      <c r="M39" s="17">
        <v>230.26402899999999</v>
      </c>
      <c r="N39" s="19">
        <v>5.583333333333333</v>
      </c>
      <c r="O39" s="17">
        <v>3.5104199999999999</v>
      </c>
    </row>
    <row r="40" spans="1:15" ht="47.25" x14ac:dyDescent="0.25">
      <c r="A40" s="4">
        <v>34</v>
      </c>
      <c r="B40" s="4" t="s">
        <v>15</v>
      </c>
      <c r="C40" s="11" t="s">
        <v>68</v>
      </c>
      <c r="D40" s="11" t="s">
        <v>76</v>
      </c>
      <c r="E40" s="5" t="s">
        <v>198</v>
      </c>
      <c r="F40" s="17">
        <v>1040</v>
      </c>
      <c r="G40" s="18">
        <v>1040</v>
      </c>
      <c r="H40" s="11" t="s">
        <v>17</v>
      </c>
      <c r="I40" s="11" t="s">
        <v>70</v>
      </c>
      <c r="J40" s="10">
        <v>44725</v>
      </c>
      <c r="K40" s="17">
        <v>0</v>
      </c>
      <c r="L40" s="17">
        <v>1729.021</v>
      </c>
      <c r="M40" s="17">
        <v>199.85014000000001</v>
      </c>
      <c r="N40" s="19">
        <v>5.833333333333333</v>
      </c>
      <c r="O40" s="17">
        <v>6.4035460000000004</v>
      </c>
    </row>
    <row r="41" spans="1:15" ht="47.25" x14ac:dyDescent="0.25">
      <c r="A41" s="4">
        <v>35</v>
      </c>
      <c r="B41" s="4" t="s">
        <v>15</v>
      </c>
      <c r="C41" s="11" t="s">
        <v>68</v>
      </c>
      <c r="D41" s="11" t="s">
        <v>77</v>
      </c>
      <c r="E41" s="5" t="s">
        <v>198</v>
      </c>
      <c r="F41" s="17">
        <v>2250</v>
      </c>
      <c r="G41" s="18">
        <v>2250</v>
      </c>
      <c r="H41" s="11" t="s">
        <v>17</v>
      </c>
      <c r="I41" s="11" t="s">
        <v>70</v>
      </c>
      <c r="J41" s="10">
        <v>44725</v>
      </c>
      <c r="K41" s="17">
        <v>0</v>
      </c>
      <c r="L41" s="17">
        <v>2307.0729999999999</v>
      </c>
      <c r="M41" s="17">
        <v>297.823823</v>
      </c>
      <c r="N41" s="19">
        <v>10.5</v>
      </c>
      <c r="O41" s="17">
        <v>7.5897761233695</v>
      </c>
    </row>
    <row r="42" spans="1:15" ht="47.25" x14ac:dyDescent="0.25">
      <c r="A42" s="4">
        <v>36</v>
      </c>
      <c r="B42" s="4" t="s">
        <v>15</v>
      </c>
      <c r="C42" s="11" t="s">
        <v>78</v>
      </c>
      <c r="D42" s="11" t="s">
        <v>79</v>
      </c>
      <c r="E42" s="5" t="s">
        <v>198</v>
      </c>
      <c r="F42" s="17">
        <v>975</v>
      </c>
      <c r="G42" s="18">
        <v>700</v>
      </c>
      <c r="H42" s="11" t="s">
        <v>17</v>
      </c>
      <c r="I42" s="11" t="s">
        <v>42</v>
      </c>
      <c r="J42" s="10">
        <v>44095</v>
      </c>
      <c r="K42" s="17">
        <v>13954</v>
      </c>
      <c r="L42" s="17">
        <v>6828</v>
      </c>
      <c r="M42" s="17">
        <v>728.23103300000002</v>
      </c>
      <c r="N42" s="19">
        <v>9.3333333333333339</v>
      </c>
      <c r="O42" s="17">
        <v>13.48214681</v>
      </c>
    </row>
    <row r="43" spans="1:15" ht="47.25" x14ac:dyDescent="0.25">
      <c r="A43" s="4">
        <v>37</v>
      </c>
      <c r="B43" s="4" t="s">
        <v>15</v>
      </c>
      <c r="C43" s="11" t="s">
        <v>68</v>
      </c>
      <c r="D43" s="11" t="s">
        <v>80</v>
      </c>
      <c r="E43" s="5" t="s">
        <v>198</v>
      </c>
      <c r="F43" s="17">
        <v>1040</v>
      </c>
      <c r="G43" s="18">
        <v>1040</v>
      </c>
      <c r="H43" s="11" t="s">
        <v>17</v>
      </c>
      <c r="I43" s="11" t="s">
        <v>70</v>
      </c>
      <c r="J43" s="10">
        <v>44783</v>
      </c>
      <c r="K43" s="17">
        <v>0</v>
      </c>
      <c r="L43" s="17">
        <v>3380.7759999999998</v>
      </c>
      <c r="M43" s="17">
        <v>242.36052100000001</v>
      </c>
      <c r="N43" s="19">
        <v>4.833333333333333</v>
      </c>
      <c r="O43" s="17">
        <v>4.4935219999999996</v>
      </c>
    </row>
    <row r="44" spans="1:15" ht="47.25" x14ac:dyDescent="0.25">
      <c r="A44" s="4">
        <v>38</v>
      </c>
      <c r="B44" s="4" t="s">
        <v>15</v>
      </c>
      <c r="C44" s="11" t="s">
        <v>68</v>
      </c>
      <c r="D44" s="11" t="s">
        <v>81</v>
      </c>
      <c r="E44" s="5" t="s">
        <v>198</v>
      </c>
      <c r="F44" s="17">
        <v>1040</v>
      </c>
      <c r="G44" s="18">
        <v>1040</v>
      </c>
      <c r="H44" s="11" t="s">
        <v>17</v>
      </c>
      <c r="I44" s="11" t="s">
        <v>70</v>
      </c>
      <c r="J44" s="10">
        <v>44783</v>
      </c>
      <c r="K44" s="17">
        <v>0</v>
      </c>
      <c r="L44" s="17">
        <v>3320.4409999999998</v>
      </c>
      <c r="M44" s="17">
        <v>244.42147399999999</v>
      </c>
      <c r="N44" s="19">
        <v>7.5</v>
      </c>
      <c r="O44" s="17">
        <v>4.3794909999999998</v>
      </c>
    </row>
    <row r="45" spans="1:15" ht="47.25" x14ac:dyDescent="0.25">
      <c r="A45" s="4">
        <v>39</v>
      </c>
      <c r="B45" s="4" t="s">
        <v>15</v>
      </c>
      <c r="C45" s="11" t="s">
        <v>82</v>
      </c>
      <c r="D45" s="11" t="s">
        <v>83</v>
      </c>
      <c r="E45" s="5" t="s">
        <v>198</v>
      </c>
      <c r="F45" s="17">
        <v>26866.574334000001</v>
      </c>
      <c r="G45" s="18">
        <v>16950</v>
      </c>
      <c r="H45" s="11" t="s">
        <v>17</v>
      </c>
      <c r="I45" s="11" t="s">
        <v>84</v>
      </c>
      <c r="J45" s="20" t="s">
        <v>179</v>
      </c>
      <c r="K45" s="17">
        <v>194566.24</v>
      </c>
      <c r="L45" s="17">
        <v>96514.03</v>
      </c>
      <c r="M45" s="17">
        <v>6737.9790499999999</v>
      </c>
      <c r="N45" s="19">
        <v>1.6666666666666667</v>
      </c>
      <c r="O45" s="17">
        <v>1432.3830259991</v>
      </c>
    </row>
    <row r="46" spans="1:15" ht="47.25" x14ac:dyDescent="0.25">
      <c r="A46" s="4">
        <v>40</v>
      </c>
      <c r="B46" s="4" t="s">
        <v>15</v>
      </c>
      <c r="C46" s="11" t="s">
        <v>85</v>
      </c>
      <c r="D46" s="11" t="s">
        <v>86</v>
      </c>
      <c r="E46" s="5" t="s">
        <v>198</v>
      </c>
      <c r="F46" s="17">
        <v>10850.865</v>
      </c>
      <c r="G46" s="18">
        <v>10695.999241</v>
      </c>
      <c r="H46" s="11" t="s">
        <v>17</v>
      </c>
      <c r="I46" s="11" t="s">
        <v>25</v>
      </c>
      <c r="J46" s="10">
        <v>44049</v>
      </c>
      <c r="K46" s="17">
        <v>80721</v>
      </c>
      <c r="L46" s="17">
        <v>36541</v>
      </c>
      <c r="M46" s="17">
        <v>7785.6156879999999</v>
      </c>
      <c r="N46" s="19">
        <v>3.0833333333333335</v>
      </c>
      <c r="O46" s="17">
        <v>342.34977350000003</v>
      </c>
    </row>
    <row r="47" spans="1:15" ht="47.25" x14ac:dyDescent="0.25">
      <c r="A47" s="4">
        <v>41</v>
      </c>
      <c r="B47" s="4" t="s">
        <v>15</v>
      </c>
      <c r="C47" s="11" t="s">
        <v>87</v>
      </c>
      <c r="D47" s="11" t="s">
        <v>88</v>
      </c>
      <c r="E47" s="5" t="s">
        <v>198</v>
      </c>
      <c r="F47" s="17">
        <v>38552</v>
      </c>
      <c r="G47" s="18">
        <v>38552</v>
      </c>
      <c r="H47" s="11" t="s">
        <v>17</v>
      </c>
      <c r="I47" s="11" t="s">
        <v>70</v>
      </c>
      <c r="J47" s="20" t="s">
        <v>162</v>
      </c>
      <c r="K47" s="17">
        <v>169039</v>
      </c>
      <c r="L47" s="17">
        <v>103224</v>
      </c>
      <c r="M47" s="17">
        <v>6198.2736240000004</v>
      </c>
      <c r="N47" s="19">
        <v>1.0833333333333333</v>
      </c>
      <c r="O47" s="17">
        <v>401.38888814151198</v>
      </c>
    </row>
    <row r="48" spans="1:15" ht="47.25" x14ac:dyDescent="0.25">
      <c r="A48" s="4">
        <v>42</v>
      </c>
      <c r="B48" s="4" t="s">
        <v>15</v>
      </c>
      <c r="C48" s="11" t="s">
        <v>89</v>
      </c>
      <c r="D48" s="11" t="s">
        <v>90</v>
      </c>
      <c r="E48" s="5" t="s">
        <v>198</v>
      </c>
      <c r="F48" s="17">
        <v>19212</v>
      </c>
      <c r="G48" s="18">
        <v>19212</v>
      </c>
      <c r="H48" s="11" t="s">
        <v>17</v>
      </c>
      <c r="I48" s="11" t="s">
        <v>28</v>
      </c>
      <c r="J48" s="10">
        <v>44887</v>
      </c>
      <c r="K48" s="17">
        <v>78403</v>
      </c>
      <c r="L48" s="17">
        <v>23608</v>
      </c>
      <c r="M48" s="17">
        <v>2992.9675649999999</v>
      </c>
      <c r="N48" s="19">
        <v>4.333333333333333</v>
      </c>
      <c r="O48" s="17">
        <v>208.78399362865002</v>
      </c>
    </row>
    <row r="49" spans="1:15" ht="47.25" x14ac:dyDescent="0.25">
      <c r="A49" s="4">
        <v>43</v>
      </c>
      <c r="B49" s="4" t="s">
        <v>15</v>
      </c>
      <c r="C49" s="11" t="s">
        <v>49</v>
      </c>
      <c r="D49" s="11" t="s">
        <v>91</v>
      </c>
      <c r="E49" s="5" t="s">
        <v>198</v>
      </c>
      <c r="F49" s="17">
        <v>7000</v>
      </c>
      <c r="G49" s="18">
        <v>7000</v>
      </c>
      <c r="H49" s="11" t="s">
        <v>17</v>
      </c>
      <c r="I49" s="11" t="s">
        <v>51</v>
      </c>
      <c r="J49" s="20" t="s">
        <v>193</v>
      </c>
      <c r="K49" s="17"/>
      <c r="L49" s="17"/>
      <c r="M49" s="17">
        <v>2129.2605159999998</v>
      </c>
      <c r="N49" s="19">
        <v>30.416666666666668</v>
      </c>
      <c r="O49" s="17">
        <v>24.218648118700003</v>
      </c>
    </row>
    <row r="50" spans="1:15" ht="47.25" x14ac:dyDescent="0.25">
      <c r="A50" s="4">
        <v>44</v>
      </c>
      <c r="B50" s="4" t="s">
        <v>15</v>
      </c>
      <c r="C50" s="11" t="s">
        <v>92</v>
      </c>
      <c r="D50" s="11" t="s">
        <v>93</v>
      </c>
      <c r="E50" s="5" t="s">
        <v>198</v>
      </c>
      <c r="F50" s="17">
        <v>10741.55</v>
      </c>
      <c r="G50" s="18">
        <v>7000</v>
      </c>
      <c r="H50" s="11" t="s">
        <v>17</v>
      </c>
      <c r="I50" s="11" t="s">
        <v>39</v>
      </c>
      <c r="J50" s="10">
        <v>45149</v>
      </c>
      <c r="K50" s="17"/>
      <c r="L50" s="17"/>
      <c r="M50" s="17">
        <v>1239.24674</v>
      </c>
      <c r="N50" s="19">
        <v>9.4166666666666661</v>
      </c>
      <c r="O50" s="17">
        <v>7.8730968780500001</v>
      </c>
    </row>
    <row r="51" spans="1:15" ht="47.25" x14ac:dyDescent="0.25">
      <c r="A51" s="4">
        <v>45</v>
      </c>
      <c r="B51" s="4" t="s">
        <v>15</v>
      </c>
      <c r="C51" s="11" t="s">
        <v>94</v>
      </c>
      <c r="D51" s="11" t="s">
        <v>95</v>
      </c>
      <c r="E51" s="5" t="s">
        <v>198</v>
      </c>
      <c r="F51" s="17">
        <v>4199</v>
      </c>
      <c r="G51" s="18">
        <v>335</v>
      </c>
      <c r="H51" s="11" t="s">
        <v>17</v>
      </c>
      <c r="I51" s="11" t="s">
        <v>18</v>
      </c>
      <c r="J51" s="20" t="s">
        <v>96</v>
      </c>
      <c r="K51" s="17">
        <v>880366</v>
      </c>
      <c r="L51" s="17">
        <v>728113</v>
      </c>
      <c r="M51" s="17">
        <v>1117.0561749999999</v>
      </c>
      <c r="N51" s="19">
        <v>5</v>
      </c>
      <c r="O51" s="17">
        <v>2.1998756512000002</v>
      </c>
    </row>
    <row r="52" spans="1:15" ht="47.25" x14ac:dyDescent="0.25">
      <c r="A52" s="4">
        <v>46</v>
      </c>
      <c r="B52" s="4" t="s">
        <v>15</v>
      </c>
      <c r="C52" s="11" t="s">
        <v>97</v>
      </c>
      <c r="D52" s="11" t="s">
        <v>98</v>
      </c>
      <c r="E52" s="5" t="s">
        <v>198</v>
      </c>
      <c r="F52" s="17">
        <v>40</v>
      </c>
      <c r="G52" s="18">
        <v>38</v>
      </c>
      <c r="H52" s="11" t="s">
        <v>17</v>
      </c>
      <c r="I52" s="11" t="s">
        <v>99</v>
      </c>
      <c r="J52" s="10" t="s">
        <v>100</v>
      </c>
      <c r="K52" s="17">
        <v>82</v>
      </c>
      <c r="L52" s="17">
        <v>32</v>
      </c>
      <c r="M52" s="17">
        <v>53.599200000000003</v>
      </c>
      <c r="N52" s="19">
        <v>4.416666666666667</v>
      </c>
      <c r="O52" s="17">
        <v>2.0310171199999996</v>
      </c>
    </row>
    <row r="53" spans="1:15" ht="47.25" x14ac:dyDescent="0.25">
      <c r="A53" s="4">
        <v>47</v>
      </c>
      <c r="B53" s="4" t="s">
        <v>15</v>
      </c>
      <c r="C53" s="11" t="s">
        <v>127</v>
      </c>
      <c r="D53" s="11" t="s">
        <v>101</v>
      </c>
      <c r="E53" s="5" t="s">
        <v>198</v>
      </c>
      <c r="F53" s="17">
        <v>1000</v>
      </c>
      <c r="G53" s="18">
        <v>1000</v>
      </c>
      <c r="H53" s="11" t="s">
        <v>17</v>
      </c>
      <c r="I53" s="11" t="s">
        <v>25</v>
      </c>
      <c r="J53" s="20" t="s">
        <v>180</v>
      </c>
      <c r="K53" s="17">
        <v>0</v>
      </c>
      <c r="L53" s="17">
        <v>0</v>
      </c>
      <c r="M53" s="17">
        <v>333.65337599999998</v>
      </c>
      <c r="N53" s="19">
        <v>2.4545454545454546</v>
      </c>
      <c r="O53" s="17">
        <v>2.1504211400000002</v>
      </c>
    </row>
    <row r="54" spans="1:15" ht="47.25" x14ac:dyDescent="0.25">
      <c r="A54" s="4">
        <v>48</v>
      </c>
      <c r="B54" s="4" t="s">
        <v>15</v>
      </c>
      <c r="C54" s="11" t="s">
        <v>102</v>
      </c>
      <c r="D54" s="11" t="s">
        <v>103</v>
      </c>
      <c r="E54" s="5" t="s">
        <v>198</v>
      </c>
      <c r="F54" s="17">
        <v>9677.3927719999992</v>
      </c>
      <c r="G54" s="18">
        <v>5500</v>
      </c>
      <c r="H54" s="11" t="s">
        <v>17</v>
      </c>
      <c r="I54" s="11" t="s">
        <v>34</v>
      </c>
      <c r="J54" s="10" t="s">
        <v>104</v>
      </c>
      <c r="K54" s="17">
        <v>74807.373000000007</v>
      </c>
      <c r="L54" s="17">
        <v>37853.665999999997</v>
      </c>
      <c r="M54" s="17">
        <v>13024.944098</v>
      </c>
      <c r="N54" s="19">
        <v>21.166666666666668</v>
      </c>
      <c r="O54" s="17">
        <v>653.87100926569997</v>
      </c>
    </row>
    <row r="55" spans="1:15" ht="63" x14ac:dyDescent="0.25">
      <c r="A55" s="4">
        <v>49</v>
      </c>
      <c r="B55" s="4" t="s">
        <v>15</v>
      </c>
      <c r="C55" s="11" t="s">
        <v>186</v>
      </c>
      <c r="D55" s="11" t="s">
        <v>105</v>
      </c>
      <c r="E55" s="5" t="s">
        <v>198</v>
      </c>
      <c r="F55" s="17">
        <v>1485</v>
      </c>
      <c r="G55" s="18">
        <v>1455</v>
      </c>
      <c r="H55" s="11" t="s">
        <v>17</v>
      </c>
      <c r="I55" s="11" t="s">
        <v>25</v>
      </c>
      <c r="J55" s="20" t="s">
        <v>194</v>
      </c>
      <c r="K55" s="17"/>
      <c r="L55" s="17"/>
      <c r="M55" s="17">
        <v>401.84610300000003</v>
      </c>
      <c r="N55" s="19">
        <v>24.083333333333332</v>
      </c>
      <c r="O55" s="17">
        <v>11.983852000000001</v>
      </c>
    </row>
    <row r="56" spans="1:15" ht="47.25" x14ac:dyDescent="0.25">
      <c r="A56" s="4">
        <v>50</v>
      </c>
      <c r="B56" s="4" t="s">
        <v>15</v>
      </c>
      <c r="C56" s="11" t="s">
        <v>187</v>
      </c>
      <c r="D56" s="11" t="s">
        <v>106</v>
      </c>
      <c r="E56" s="5" t="s">
        <v>198</v>
      </c>
      <c r="F56" s="17">
        <v>4550</v>
      </c>
      <c r="G56" s="18">
        <v>4550</v>
      </c>
      <c r="H56" s="11" t="s">
        <v>17</v>
      </c>
      <c r="I56" s="11" t="s">
        <v>28</v>
      </c>
      <c r="J56" s="10">
        <v>43279</v>
      </c>
      <c r="K56" s="17">
        <v>83803</v>
      </c>
      <c r="L56" s="17">
        <v>43021</v>
      </c>
      <c r="M56" s="17">
        <v>48.90719</v>
      </c>
      <c r="N56" s="19">
        <v>2.6666666666666665</v>
      </c>
      <c r="O56" s="17">
        <v>5.4308163453500002</v>
      </c>
    </row>
    <row r="57" spans="1:15" ht="63" x14ac:dyDescent="0.25">
      <c r="A57" s="4">
        <v>51</v>
      </c>
      <c r="B57" s="4" t="s">
        <v>15</v>
      </c>
      <c r="C57" s="11" t="s">
        <v>188</v>
      </c>
      <c r="D57" s="11" t="s">
        <v>107</v>
      </c>
      <c r="E57" s="5" t="s">
        <v>198</v>
      </c>
      <c r="F57" s="17">
        <v>2545</v>
      </c>
      <c r="G57" s="18">
        <v>1500</v>
      </c>
      <c r="H57" s="11" t="s">
        <v>17</v>
      </c>
      <c r="I57" s="11" t="s">
        <v>39</v>
      </c>
      <c r="J57" s="20" t="s">
        <v>40</v>
      </c>
      <c r="K57" s="17"/>
      <c r="L57" s="17"/>
      <c r="M57" s="17">
        <v>5.2713530000000004</v>
      </c>
      <c r="N57" s="19">
        <v>1.3333333333333333</v>
      </c>
      <c r="O57" s="17">
        <v>0.72638711904999997</v>
      </c>
    </row>
    <row r="58" spans="1:15" ht="47.25" x14ac:dyDescent="0.25">
      <c r="A58" s="4">
        <v>52</v>
      </c>
      <c r="B58" s="4" t="s">
        <v>15</v>
      </c>
      <c r="C58" s="11" t="s">
        <v>189</v>
      </c>
      <c r="D58" s="11" t="s">
        <v>108</v>
      </c>
      <c r="E58" s="5" t="s">
        <v>198</v>
      </c>
      <c r="F58" s="17">
        <v>164</v>
      </c>
      <c r="G58" s="18">
        <v>92</v>
      </c>
      <c r="H58" s="11" t="s">
        <v>17</v>
      </c>
      <c r="I58" s="11" t="s">
        <v>109</v>
      </c>
      <c r="J58" s="10" t="s">
        <v>110</v>
      </c>
      <c r="K58" s="17">
        <v>0</v>
      </c>
      <c r="L58" s="17">
        <v>0</v>
      </c>
      <c r="M58" s="17">
        <v>95.131268000000006</v>
      </c>
      <c r="N58" s="19">
        <v>4.333333333333333</v>
      </c>
      <c r="O58" s="17">
        <v>2.9975109999999998</v>
      </c>
    </row>
    <row r="59" spans="1:15" ht="47.25" x14ac:dyDescent="0.25">
      <c r="A59" s="4">
        <v>53</v>
      </c>
      <c r="B59" s="4" t="s">
        <v>15</v>
      </c>
      <c r="C59" s="11" t="s">
        <v>111</v>
      </c>
      <c r="D59" s="11" t="s">
        <v>112</v>
      </c>
      <c r="E59" s="5" t="s">
        <v>198</v>
      </c>
      <c r="F59" s="17">
        <v>13552</v>
      </c>
      <c r="G59" s="18">
        <v>4622</v>
      </c>
      <c r="H59" s="11" t="s">
        <v>17</v>
      </c>
      <c r="I59" s="11" t="s">
        <v>113</v>
      </c>
      <c r="J59" s="10">
        <v>44440</v>
      </c>
      <c r="K59" s="17">
        <v>8247.9969999999994</v>
      </c>
      <c r="L59" s="17">
        <v>46087.478000000003</v>
      </c>
      <c r="M59" s="17">
        <v>1134.9994280000001</v>
      </c>
      <c r="N59" s="19">
        <v>17.916666666666668</v>
      </c>
      <c r="O59" s="17">
        <v>163.68778983000001</v>
      </c>
    </row>
    <row r="60" spans="1:15" ht="47.25" x14ac:dyDescent="0.25">
      <c r="A60" s="4">
        <v>54</v>
      </c>
      <c r="B60" s="4" t="s">
        <v>15</v>
      </c>
      <c r="C60" s="11" t="s">
        <v>127</v>
      </c>
      <c r="D60" s="11" t="s">
        <v>101</v>
      </c>
      <c r="E60" s="5" t="s">
        <v>198</v>
      </c>
      <c r="F60" s="17">
        <v>1000</v>
      </c>
      <c r="G60" s="18">
        <v>1000</v>
      </c>
      <c r="H60" s="11" t="s">
        <v>17</v>
      </c>
      <c r="I60" s="11" t="s">
        <v>25</v>
      </c>
      <c r="J60" s="10">
        <v>44886</v>
      </c>
      <c r="K60" s="17">
        <v>0</v>
      </c>
      <c r="L60" s="17">
        <v>0</v>
      </c>
      <c r="M60" s="17">
        <v>333.65337599999998</v>
      </c>
      <c r="N60" s="19">
        <v>2.4545454545454546</v>
      </c>
      <c r="O60" s="17">
        <v>2.1504211400000002</v>
      </c>
    </row>
    <row r="61" spans="1:15" ht="47.25" x14ac:dyDescent="0.25">
      <c r="A61" s="4">
        <v>55</v>
      </c>
      <c r="B61" s="4" t="s">
        <v>15</v>
      </c>
      <c r="C61" s="11" t="s">
        <v>114</v>
      </c>
      <c r="D61" s="11" t="s">
        <v>115</v>
      </c>
      <c r="E61" s="5" t="s">
        <v>198</v>
      </c>
      <c r="F61" s="17">
        <v>264</v>
      </c>
      <c r="G61" s="18">
        <v>264</v>
      </c>
      <c r="H61" s="11" t="s">
        <v>17</v>
      </c>
      <c r="I61" s="11" t="s">
        <v>116</v>
      </c>
      <c r="J61" s="20" t="s">
        <v>195</v>
      </c>
      <c r="K61" s="17"/>
      <c r="L61" s="17"/>
      <c r="M61" s="17">
        <v>415.418634</v>
      </c>
      <c r="N61" s="19">
        <v>1.75</v>
      </c>
      <c r="O61" s="17">
        <v>5.2966129905499999</v>
      </c>
    </row>
    <row r="62" spans="1:15" ht="47.25" x14ac:dyDescent="0.25">
      <c r="A62" s="4">
        <v>56</v>
      </c>
      <c r="B62" s="4" t="s">
        <v>15</v>
      </c>
      <c r="C62" s="11" t="s">
        <v>117</v>
      </c>
      <c r="D62" s="11" t="s">
        <v>118</v>
      </c>
      <c r="E62" s="5" t="s">
        <v>198</v>
      </c>
      <c r="F62" s="17">
        <v>800</v>
      </c>
      <c r="G62" s="18">
        <v>800</v>
      </c>
      <c r="H62" s="11" t="s">
        <v>17</v>
      </c>
      <c r="I62" s="11" t="s">
        <v>34</v>
      </c>
      <c r="J62" s="10"/>
      <c r="K62" s="17"/>
      <c r="L62" s="17"/>
      <c r="M62" s="17">
        <v>250.36596700000001</v>
      </c>
      <c r="N62" s="19">
        <v>9.3333333333333339</v>
      </c>
      <c r="O62" s="17">
        <v>35.852674430600004</v>
      </c>
    </row>
    <row r="63" spans="1:15" ht="47.25" x14ac:dyDescent="0.25">
      <c r="A63" s="4">
        <v>57</v>
      </c>
      <c r="B63" s="4" t="s">
        <v>15</v>
      </c>
      <c r="C63" s="11" t="s">
        <v>119</v>
      </c>
      <c r="D63" s="11" t="s">
        <v>120</v>
      </c>
      <c r="E63" s="5" t="s">
        <v>198</v>
      </c>
      <c r="F63" s="17">
        <v>800</v>
      </c>
      <c r="G63" s="18">
        <v>800</v>
      </c>
      <c r="H63" s="11" t="s">
        <v>17</v>
      </c>
      <c r="I63" s="11" t="s">
        <v>34</v>
      </c>
      <c r="J63" s="20"/>
      <c r="K63" s="17"/>
      <c r="L63" s="17"/>
      <c r="M63" s="17">
        <v>344.61329499999999</v>
      </c>
      <c r="N63" s="19">
        <v>7.833333333333333</v>
      </c>
      <c r="O63" s="17">
        <v>34.652683715999999</v>
      </c>
    </row>
    <row r="64" spans="1:15" ht="47.25" x14ac:dyDescent="0.25">
      <c r="A64" s="4">
        <v>58</v>
      </c>
      <c r="B64" s="4" t="s">
        <v>15</v>
      </c>
      <c r="C64" s="11" t="s">
        <v>121</v>
      </c>
      <c r="D64" s="11" t="s">
        <v>122</v>
      </c>
      <c r="E64" s="5" t="s">
        <v>198</v>
      </c>
      <c r="F64" s="17">
        <v>800</v>
      </c>
      <c r="G64" s="18">
        <v>800</v>
      </c>
      <c r="H64" s="11" t="s">
        <v>17</v>
      </c>
      <c r="I64" s="11" t="s">
        <v>34</v>
      </c>
      <c r="J64" s="10"/>
      <c r="K64" s="17"/>
      <c r="L64" s="17"/>
      <c r="M64" s="17">
        <v>215.10086699999999</v>
      </c>
      <c r="N64" s="19">
        <v>7.416666666666667</v>
      </c>
      <c r="O64" s="17">
        <v>34.001621715999995</v>
      </c>
    </row>
    <row r="65" spans="1:15" ht="47.25" x14ac:dyDescent="0.25">
      <c r="A65" s="4">
        <v>59</v>
      </c>
      <c r="B65" s="4" t="s">
        <v>15</v>
      </c>
      <c r="C65" s="11" t="s">
        <v>124</v>
      </c>
      <c r="D65" s="11" t="s">
        <v>125</v>
      </c>
      <c r="E65" s="11" t="s">
        <v>199</v>
      </c>
      <c r="F65" s="17">
        <v>171</v>
      </c>
      <c r="G65" s="18">
        <v>101.333331</v>
      </c>
      <c r="H65" s="11" t="s">
        <v>126</v>
      </c>
      <c r="I65" s="11" t="s">
        <v>109</v>
      </c>
      <c r="J65" s="20" t="s">
        <v>163</v>
      </c>
      <c r="K65" s="17"/>
      <c r="L65" s="17"/>
      <c r="M65" s="17">
        <v>0</v>
      </c>
      <c r="N65" s="19">
        <v>0</v>
      </c>
      <c r="O65" s="17">
        <v>0</v>
      </c>
    </row>
    <row r="66" spans="1:15" ht="47.25" x14ac:dyDescent="0.25">
      <c r="A66" s="4">
        <v>60</v>
      </c>
      <c r="B66" s="4" t="s">
        <v>15</v>
      </c>
      <c r="C66" s="11" t="s">
        <v>124</v>
      </c>
      <c r="D66" s="11" t="s">
        <v>125</v>
      </c>
      <c r="E66" s="11" t="s">
        <v>199</v>
      </c>
      <c r="F66" s="17">
        <v>171</v>
      </c>
      <c r="G66" s="18">
        <v>106.399998</v>
      </c>
      <c r="H66" s="11" t="s">
        <v>126</v>
      </c>
      <c r="I66" s="11" t="s">
        <v>109</v>
      </c>
      <c r="J66" s="10">
        <v>44769</v>
      </c>
      <c r="K66" s="17"/>
      <c r="L66" s="17"/>
      <c r="M66" s="17">
        <v>0</v>
      </c>
      <c r="N66" s="19">
        <v>0</v>
      </c>
      <c r="O66" s="17">
        <v>0</v>
      </c>
    </row>
    <row r="67" spans="1:15" ht="47.25" x14ac:dyDescent="0.25">
      <c r="A67" s="4">
        <v>61</v>
      </c>
      <c r="B67" s="4" t="s">
        <v>15</v>
      </c>
      <c r="C67" s="11" t="s">
        <v>124</v>
      </c>
      <c r="D67" s="11" t="s">
        <v>125</v>
      </c>
      <c r="E67" s="11" t="s">
        <v>199</v>
      </c>
      <c r="F67" s="17">
        <v>173</v>
      </c>
      <c r="G67" s="18">
        <v>103.466669</v>
      </c>
      <c r="H67" s="11" t="s">
        <v>126</v>
      </c>
      <c r="I67" s="11" t="s">
        <v>109</v>
      </c>
      <c r="J67" s="20" t="s">
        <v>164</v>
      </c>
      <c r="K67" s="17"/>
      <c r="L67" s="17"/>
      <c r="M67" s="17">
        <v>0</v>
      </c>
      <c r="N67" s="19">
        <v>0</v>
      </c>
      <c r="O67" s="17">
        <v>0</v>
      </c>
    </row>
    <row r="68" spans="1:15" ht="31.5" x14ac:dyDescent="0.25">
      <c r="A68" s="4">
        <v>62</v>
      </c>
      <c r="B68" s="4" t="s">
        <v>15</v>
      </c>
      <c r="C68" s="11" t="s">
        <v>146</v>
      </c>
      <c r="D68" s="11" t="s">
        <v>133</v>
      </c>
      <c r="E68" s="11" t="s">
        <v>131</v>
      </c>
      <c r="F68" s="17">
        <v>65.917919999999995</v>
      </c>
      <c r="G68" s="18">
        <v>65.917919999999995</v>
      </c>
      <c r="H68" s="11" t="s">
        <v>142</v>
      </c>
      <c r="I68" s="11" t="s">
        <v>53</v>
      </c>
      <c r="J68" s="20" t="s">
        <v>165</v>
      </c>
      <c r="K68" s="17">
        <v>238480</v>
      </c>
      <c r="L68" s="17"/>
      <c r="M68" s="17">
        <v>13120.034363999999</v>
      </c>
      <c r="N68" s="19">
        <v>49</v>
      </c>
      <c r="O68" s="17">
        <v>481.2322414985</v>
      </c>
    </row>
    <row r="69" spans="1:15" ht="47.25" x14ac:dyDescent="0.25">
      <c r="A69" s="4">
        <v>63</v>
      </c>
      <c r="B69" s="4" t="s">
        <v>15</v>
      </c>
      <c r="C69" s="11" t="s">
        <v>147</v>
      </c>
      <c r="D69" s="11" t="s">
        <v>134</v>
      </c>
      <c r="E69" s="11" t="s">
        <v>131</v>
      </c>
      <c r="F69" s="17">
        <v>41.4</v>
      </c>
      <c r="G69" s="18">
        <v>41.4</v>
      </c>
      <c r="H69" s="11" t="s">
        <v>143</v>
      </c>
      <c r="I69" s="11" t="s">
        <v>53</v>
      </c>
      <c r="J69" s="20" t="s">
        <v>166</v>
      </c>
      <c r="K69" s="17"/>
      <c r="L69" s="17"/>
      <c r="M69" s="17">
        <v>3366.874241</v>
      </c>
      <c r="N69" s="19">
        <v>8.5833333333333339</v>
      </c>
      <c r="O69" s="17">
        <v>67.411928524399997</v>
      </c>
    </row>
    <row r="70" spans="1:15" ht="47.25" x14ac:dyDescent="0.25">
      <c r="A70" s="4">
        <v>64</v>
      </c>
      <c r="B70" s="4" t="s">
        <v>15</v>
      </c>
      <c r="C70" s="11" t="s">
        <v>128</v>
      </c>
      <c r="D70" s="11" t="s">
        <v>129</v>
      </c>
      <c r="E70" s="11" t="s">
        <v>132</v>
      </c>
      <c r="F70" s="17">
        <v>60</v>
      </c>
      <c r="G70" s="18">
        <v>60</v>
      </c>
      <c r="H70" s="11" t="s">
        <v>17</v>
      </c>
      <c r="I70" s="11" t="s">
        <v>18</v>
      </c>
      <c r="J70" s="20" t="s">
        <v>167</v>
      </c>
      <c r="K70" s="17">
        <v>62500</v>
      </c>
      <c r="L70" s="17"/>
      <c r="M70" s="17">
        <v>0</v>
      </c>
      <c r="N70" s="19">
        <v>0</v>
      </c>
      <c r="O70" s="17">
        <v>0</v>
      </c>
    </row>
    <row r="71" spans="1:15" ht="47.25" x14ac:dyDescent="0.25">
      <c r="A71" s="4">
        <v>65</v>
      </c>
      <c r="B71" s="4" t="s">
        <v>15</v>
      </c>
      <c r="C71" s="11" t="s">
        <v>148</v>
      </c>
      <c r="D71" s="11" t="s">
        <v>135</v>
      </c>
      <c r="E71" s="11" t="s">
        <v>131</v>
      </c>
      <c r="F71" s="17">
        <v>107.8897</v>
      </c>
      <c r="G71" s="18">
        <v>107.8897</v>
      </c>
      <c r="H71" s="11" t="s">
        <v>143</v>
      </c>
      <c r="I71" s="11" t="s">
        <v>53</v>
      </c>
      <c r="J71" s="20" t="s">
        <v>168</v>
      </c>
      <c r="K71" s="17"/>
      <c r="L71" s="17"/>
      <c r="M71" s="17">
        <v>1381.0239389999999</v>
      </c>
      <c r="N71" s="19">
        <v>24.083333333333332</v>
      </c>
      <c r="O71" s="17">
        <v>20.272122</v>
      </c>
    </row>
    <row r="72" spans="1:15" ht="16.5" x14ac:dyDescent="0.25">
      <c r="A72" s="4">
        <v>66</v>
      </c>
      <c r="B72" s="4" t="s">
        <v>15</v>
      </c>
      <c r="C72" s="11" t="s">
        <v>190</v>
      </c>
      <c r="D72" s="11" t="s">
        <v>136</v>
      </c>
      <c r="E72" s="11" t="s">
        <v>131</v>
      </c>
      <c r="F72" s="17">
        <v>7</v>
      </c>
      <c r="G72" s="18">
        <v>7</v>
      </c>
      <c r="H72" s="11" t="s">
        <v>142</v>
      </c>
      <c r="I72" s="11" t="s">
        <v>84</v>
      </c>
      <c r="J72" s="20" t="s">
        <v>169</v>
      </c>
      <c r="K72" s="17"/>
      <c r="L72" s="17"/>
      <c r="M72" s="17">
        <v>206.29669200000001</v>
      </c>
      <c r="N72" s="19">
        <v>8.8333333333333339</v>
      </c>
      <c r="O72" s="17">
        <v>1.9801550000000001</v>
      </c>
    </row>
    <row r="73" spans="1:15" ht="31.5" x14ac:dyDescent="0.25">
      <c r="A73" s="4">
        <v>67</v>
      </c>
      <c r="B73" s="4" t="s">
        <v>15</v>
      </c>
      <c r="C73" s="11" t="s">
        <v>149</v>
      </c>
      <c r="D73" s="11" t="s">
        <v>137</v>
      </c>
      <c r="E73" s="11" t="s">
        <v>131</v>
      </c>
      <c r="F73" s="17">
        <v>73</v>
      </c>
      <c r="G73" s="18">
        <v>73</v>
      </c>
      <c r="H73" s="11" t="s">
        <v>144</v>
      </c>
      <c r="I73" s="11" t="s">
        <v>156</v>
      </c>
      <c r="J73" s="20"/>
      <c r="K73" s="17"/>
      <c r="L73" s="17"/>
      <c r="M73" s="17">
        <v>1535.2957670000001</v>
      </c>
      <c r="N73" s="19">
        <v>155.41666666666666</v>
      </c>
      <c r="O73" s="17">
        <v>81.610616230000005</v>
      </c>
    </row>
    <row r="74" spans="1:15" ht="31.5" x14ac:dyDescent="0.25">
      <c r="A74" s="4">
        <v>68</v>
      </c>
      <c r="B74" s="4" t="s">
        <v>15</v>
      </c>
      <c r="C74" s="11" t="s">
        <v>150</v>
      </c>
      <c r="D74" s="11" t="s">
        <v>138</v>
      </c>
      <c r="E74" s="11" t="s">
        <v>131</v>
      </c>
      <c r="F74" s="17">
        <v>24.925736000000001</v>
      </c>
      <c r="G74" s="18">
        <v>24.925736000000001</v>
      </c>
      <c r="H74" s="11" t="s">
        <v>145</v>
      </c>
      <c r="I74" s="11" t="s">
        <v>154</v>
      </c>
      <c r="J74" s="20"/>
      <c r="K74" s="17"/>
      <c r="L74" s="17"/>
      <c r="M74" s="17">
        <v>0</v>
      </c>
      <c r="N74" s="19">
        <v>0</v>
      </c>
      <c r="O74" s="17">
        <v>0</v>
      </c>
    </row>
    <row r="75" spans="1:15" ht="31.5" x14ac:dyDescent="0.25">
      <c r="A75" s="4">
        <v>69</v>
      </c>
      <c r="B75" s="4" t="s">
        <v>15</v>
      </c>
      <c r="C75" s="11" t="s">
        <v>151</v>
      </c>
      <c r="D75" s="11" t="s">
        <v>139</v>
      </c>
      <c r="E75" s="11" t="s">
        <v>131</v>
      </c>
      <c r="F75" s="17">
        <v>135.47517999999999</v>
      </c>
      <c r="G75" s="18">
        <v>135.47517999999999</v>
      </c>
      <c r="H75" s="11" t="s">
        <v>142</v>
      </c>
      <c r="I75" s="11" t="s">
        <v>155</v>
      </c>
      <c r="J75" s="20"/>
      <c r="K75" s="17"/>
      <c r="L75" s="17"/>
      <c r="M75" s="17">
        <v>30659.539370999999</v>
      </c>
      <c r="N75" s="19">
        <v>453.33333333333331</v>
      </c>
      <c r="O75" s="17">
        <v>1554.3269769379999</v>
      </c>
    </row>
    <row r="76" spans="1:15" ht="31.5" x14ac:dyDescent="0.25">
      <c r="A76" s="4">
        <v>70</v>
      </c>
      <c r="B76" s="4" t="s">
        <v>15</v>
      </c>
      <c r="C76" s="11" t="s">
        <v>152</v>
      </c>
      <c r="D76" s="11" t="s">
        <v>140</v>
      </c>
      <c r="E76" s="11" t="s">
        <v>131</v>
      </c>
      <c r="F76" s="17">
        <v>169.58497499999999</v>
      </c>
      <c r="G76" s="18">
        <v>169.58497499999999</v>
      </c>
      <c r="H76" s="11" t="s">
        <v>143</v>
      </c>
      <c r="I76" s="11" t="s">
        <v>53</v>
      </c>
      <c r="J76" s="20" t="s">
        <v>170</v>
      </c>
      <c r="K76" s="17"/>
      <c r="L76" s="17"/>
      <c r="M76" s="17">
        <v>3017.252763</v>
      </c>
      <c r="N76" s="19">
        <v>2.0833333333333335</v>
      </c>
      <c r="O76" s="17">
        <v>49.539689189999997</v>
      </c>
    </row>
    <row r="77" spans="1:15" ht="31.5" x14ac:dyDescent="0.25">
      <c r="A77" s="4">
        <v>71</v>
      </c>
      <c r="B77" s="4" t="s">
        <v>15</v>
      </c>
      <c r="C77" s="11" t="s">
        <v>153</v>
      </c>
      <c r="D77" s="11" t="s">
        <v>141</v>
      </c>
      <c r="E77" s="11" t="s">
        <v>131</v>
      </c>
      <c r="F77" s="17">
        <v>90</v>
      </c>
      <c r="G77" s="18">
        <v>90</v>
      </c>
      <c r="H77" s="11" t="s">
        <v>143</v>
      </c>
      <c r="I77" s="11" t="s">
        <v>154</v>
      </c>
      <c r="J77" s="20"/>
      <c r="K77" s="17"/>
      <c r="L77" s="17"/>
      <c r="M77" s="17">
        <v>5439.8097500000003</v>
      </c>
      <c r="N77" s="19">
        <v>2</v>
      </c>
      <c r="O77" s="17">
        <v>127.04031403</v>
      </c>
    </row>
    <row r="78" spans="1:15" ht="47.25" x14ac:dyDescent="0.25">
      <c r="A78" s="4">
        <v>72</v>
      </c>
      <c r="B78" s="4" t="s">
        <v>15</v>
      </c>
      <c r="C78" s="11" t="s">
        <v>128</v>
      </c>
      <c r="D78" s="11" t="s">
        <v>171</v>
      </c>
      <c r="E78" s="11" t="s">
        <v>132</v>
      </c>
      <c r="F78" s="17">
        <v>60</v>
      </c>
      <c r="G78" s="18">
        <v>60</v>
      </c>
      <c r="H78" s="11" t="s">
        <v>17</v>
      </c>
      <c r="I78" s="11" t="s">
        <v>42</v>
      </c>
      <c r="J78" s="20"/>
      <c r="K78" s="17"/>
      <c r="L78" s="17"/>
      <c r="M78" s="17">
        <v>1284.906792</v>
      </c>
      <c r="N78" s="19">
        <v>25.25</v>
      </c>
      <c r="O78" s="17">
        <v>57.64450469765</v>
      </c>
    </row>
    <row r="79" spans="1:15" ht="47.25" x14ac:dyDescent="0.25">
      <c r="A79" s="4">
        <v>73</v>
      </c>
      <c r="B79" s="4" t="s">
        <v>15</v>
      </c>
      <c r="C79" s="11" t="s">
        <v>173</v>
      </c>
      <c r="D79" s="11" t="s">
        <v>172</v>
      </c>
      <c r="E79" s="11" t="s">
        <v>131</v>
      </c>
      <c r="F79" s="17">
        <v>12.523199999999999</v>
      </c>
      <c r="G79" s="18">
        <v>12.523199999999999</v>
      </c>
      <c r="H79" s="11" t="s">
        <v>126</v>
      </c>
      <c r="I79" s="11" t="s">
        <v>155</v>
      </c>
      <c r="J79" s="20"/>
      <c r="K79" s="17"/>
      <c r="L79" s="17"/>
      <c r="M79" s="17">
        <v>0</v>
      </c>
      <c r="N79" s="19">
        <v>0</v>
      </c>
      <c r="O79" s="17">
        <v>0</v>
      </c>
    </row>
    <row r="80" spans="1:15" ht="31.5" x14ac:dyDescent="0.25">
      <c r="A80" s="4">
        <v>74</v>
      </c>
      <c r="B80" s="4" t="s">
        <v>15</v>
      </c>
      <c r="C80" s="11" t="s">
        <v>174</v>
      </c>
      <c r="D80" s="11" t="s">
        <v>136</v>
      </c>
      <c r="E80" s="11" t="s">
        <v>131</v>
      </c>
      <c r="F80" s="17">
        <v>3</v>
      </c>
      <c r="G80" s="18">
        <v>3</v>
      </c>
      <c r="H80" s="11" t="s">
        <v>142</v>
      </c>
      <c r="I80" s="11" t="s">
        <v>84</v>
      </c>
      <c r="J80" s="20"/>
      <c r="K80" s="17"/>
      <c r="L80" s="17"/>
      <c r="M80" s="17">
        <v>206.29669200000001</v>
      </c>
      <c r="N80" s="19">
        <v>8.8333333333333339</v>
      </c>
      <c r="O80" s="17">
        <v>1.9801550000000001</v>
      </c>
    </row>
    <row r="81" spans="1:15" ht="47.25" x14ac:dyDescent="0.25">
      <c r="A81" s="4">
        <v>75</v>
      </c>
      <c r="B81" s="4" t="s">
        <v>15</v>
      </c>
      <c r="C81" s="11" t="s">
        <v>175</v>
      </c>
      <c r="D81" s="11" t="s">
        <v>172</v>
      </c>
      <c r="E81" s="11" t="s">
        <v>131</v>
      </c>
      <c r="F81" s="17">
        <v>8.5357000000000003</v>
      </c>
      <c r="G81" s="18">
        <v>8.5357000000000003</v>
      </c>
      <c r="H81" s="11" t="s">
        <v>126</v>
      </c>
      <c r="I81" s="11" t="s">
        <v>155</v>
      </c>
      <c r="J81" s="20"/>
      <c r="K81" s="17"/>
      <c r="L81" s="17"/>
      <c r="M81" s="17">
        <v>0</v>
      </c>
      <c r="N81" s="19">
        <v>0</v>
      </c>
      <c r="O81" s="17">
        <v>0</v>
      </c>
    </row>
    <row r="82" spans="1:15" ht="47.25" x14ac:dyDescent="0.25">
      <c r="A82" s="4">
        <v>76</v>
      </c>
      <c r="B82" s="4" t="s">
        <v>15</v>
      </c>
      <c r="C82" s="11" t="s">
        <v>176</v>
      </c>
      <c r="D82" s="11" t="s">
        <v>172</v>
      </c>
      <c r="E82" s="11" t="s">
        <v>131</v>
      </c>
      <c r="F82" s="17">
        <v>22.866499999999998</v>
      </c>
      <c r="G82" s="18">
        <v>22.866499999999998</v>
      </c>
      <c r="H82" s="11" t="s">
        <v>126</v>
      </c>
      <c r="I82" s="11" t="s">
        <v>155</v>
      </c>
      <c r="J82" s="20"/>
      <c r="K82" s="17"/>
      <c r="L82" s="17"/>
      <c r="M82" s="17">
        <v>0</v>
      </c>
      <c r="N82" s="19">
        <v>0</v>
      </c>
      <c r="O82" s="17">
        <v>0</v>
      </c>
    </row>
    <row r="83" spans="1:15" ht="47.25" x14ac:dyDescent="0.25">
      <c r="A83" s="4">
        <v>77</v>
      </c>
      <c r="B83" s="4" t="s">
        <v>15</v>
      </c>
      <c r="C83" s="11" t="s">
        <v>177</v>
      </c>
      <c r="D83" s="11" t="s">
        <v>172</v>
      </c>
      <c r="E83" s="11" t="s">
        <v>131</v>
      </c>
      <c r="F83" s="17">
        <v>3.5036999999999998</v>
      </c>
      <c r="G83" s="18">
        <v>3.5036999999999998</v>
      </c>
      <c r="H83" s="11" t="s">
        <v>126</v>
      </c>
      <c r="I83" s="11" t="s">
        <v>155</v>
      </c>
      <c r="J83" s="20"/>
      <c r="K83" s="17"/>
      <c r="L83" s="17"/>
      <c r="M83" s="17">
        <v>0</v>
      </c>
      <c r="N83" s="19">
        <v>0</v>
      </c>
      <c r="O83" s="17">
        <v>0</v>
      </c>
    </row>
    <row r="84" spans="1:15" ht="47.25" x14ac:dyDescent="0.25">
      <c r="A84" s="4">
        <v>78</v>
      </c>
      <c r="B84" s="4" t="s">
        <v>15</v>
      </c>
      <c r="C84" s="5" t="s">
        <v>178</v>
      </c>
      <c r="D84" s="5" t="s">
        <v>172</v>
      </c>
      <c r="E84" s="5" t="s">
        <v>131</v>
      </c>
      <c r="F84" s="6">
        <v>13.3195</v>
      </c>
      <c r="G84" s="7">
        <v>13.3195</v>
      </c>
      <c r="H84" s="5" t="s">
        <v>126</v>
      </c>
      <c r="I84" s="5" t="s">
        <v>155</v>
      </c>
      <c r="J84" s="8"/>
      <c r="K84" s="6"/>
      <c r="L84" s="6"/>
      <c r="M84" s="6">
        <v>0</v>
      </c>
      <c r="N84" s="9">
        <v>0</v>
      </c>
      <c r="O84" s="6">
        <v>0</v>
      </c>
    </row>
    <row r="85" spans="1:15" ht="47.25" x14ac:dyDescent="0.25">
      <c r="A85" s="4">
        <v>79</v>
      </c>
      <c r="B85" s="4" t="s">
        <v>15</v>
      </c>
      <c r="C85" s="5" t="s">
        <v>68</v>
      </c>
      <c r="D85" s="5" t="s">
        <v>200</v>
      </c>
      <c r="E85" s="5" t="s">
        <v>203</v>
      </c>
      <c r="F85" s="6">
        <v>3000</v>
      </c>
      <c r="G85" s="6">
        <v>3000</v>
      </c>
      <c r="H85" s="5" t="s">
        <v>17</v>
      </c>
      <c r="I85" s="5" t="s">
        <v>84</v>
      </c>
      <c r="J85" s="8"/>
      <c r="K85" s="6"/>
      <c r="L85" s="6"/>
      <c r="M85" s="6">
        <v>0</v>
      </c>
      <c r="N85" s="9">
        <v>0</v>
      </c>
      <c r="O85" s="6">
        <v>0</v>
      </c>
    </row>
    <row r="86" spans="1:15" ht="31.5" x14ac:dyDescent="0.25">
      <c r="A86" s="4">
        <v>80</v>
      </c>
      <c r="B86" s="4" t="s">
        <v>15</v>
      </c>
      <c r="C86" s="5" t="s">
        <v>202</v>
      </c>
      <c r="D86" s="5" t="s">
        <v>201</v>
      </c>
      <c r="E86" s="5" t="s">
        <v>203</v>
      </c>
      <c r="F86" s="6">
        <v>2000</v>
      </c>
      <c r="G86" s="6">
        <v>2000</v>
      </c>
      <c r="H86" s="5" t="s">
        <v>142</v>
      </c>
      <c r="I86" s="5" t="s">
        <v>109</v>
      </c>
      <c r="J86" s="8"/>
      <c r="K86" s="6"/>
      <c r="L86" s="6"/>
      <c r="M86" s="6">
        <v>0</v>
      </c>
      <c r="N86" s="9">
        <v>0</v>
      </c>
      <c r="O86" s="6">
        <v>0</v>
      </c>
    </row>
    <row r="87" spans="1:15" ht="47.25" x14ac:dyDescent="0.25">
      <c r="A87" s="4">
        <v>81</v>
      </c>
      <c r="B87" s="4" t="s">
        <v>15</v>
      </c>
      <c r="C87" s="5" t="s">
        <v>128</v>
      </c>
      <c r="D87" s="5" t="s">
        <v>209</v>
      </c>
      <c r="E87" s="5" t="s">
        <v>132</v>
      </c>
      <c r="F87" s="6">
        <v>25</v>
      </c>
      <c r="G87" s="6">
        <v>25</v>
      </c>
      <c r="H87" s="5" t="s">
        <v>17</v>
      </c>
      <c r="I87" s="5" t="s">
        <v>99</v>
      </c>
      <c r="J87" s="8"/>
      <c r="K87" s="6"/>
      <c r="L87" s="6"/>
      <c r="M87" s="6">
        <v>0</v>
      </c>
      <c r="N87" s="9">
        <v>0</v>
      </c>
      <c r="O87" s="6">
        <v>0</v>
      </c>
    </row>
    <row r="88" spans="1:15" ht="47.25" x14ac:dyDescent="0.25">
      <c r="A88" s="4">
        <v>82</v>
      </c>
      <c r="B88" s="4" t="s">
        <v>15</v>
      </c>
      <c r="C88" s="5" t="s">
        <v>128</v>
      </c>
      <c r="D88" s="5" t="s">
        <v>210</v>
      </c>
      <c r="E88" s="5" t="s">
        <v>132</v>
      </c>
      <c r="F88" s="6">
        <v>10.436016</v>
      </c>
      <c r="G88" s="6">
        <v>10.436016</v>
      </c>
      <c r="H88" s="5" t="s">
        <v>17</v>
      </c>
      <c r="I88" s="5" t="s">
        <v>109</v>
      </c>
      <c r="J88" s="8"/>
      <c r="K88" s="6"/>
      <c r="L88" s="6"/>
      <c r="M88" s="6">
        <v>0</v>
      </c>
      <c r="N88" s="9">
        <v>0</v>
      </c>
      <c r="O88" s="6">
        <v>0</v>
      </c>
    </row>
    <row r="89" spans="1:15" ht="31.5" x14ac:dyDescent="0.25">
      <c r="A89" s="4">
        <v>83</v>
      </c>
      <c r="B89" s="4" t="s">
        <v>15</v>
      </c>
      <c r="C89" s="5" t="s">
        <v>206</v>
      </c>
      <c r="D89" s="5" t="s">
        <v>211</v>
      </c>
      <c r="E89" s="5" t="s">
        <v>132</v>
      </c>
      <c r="F89" s="6">
        <v>60</v>
      </c>
      <c r="G89" s="6">
        <v>60</v>
      </c>
      <c r="H89" s="5" t="s">
        <v>204</v>
      </c>
      <c r="I89" s="5" t="s">
        <v>156</v>
      </c>
      <c r="J89" s="8"/>
      <c r="K89" s="6"/>
      <c r="L89" s="6"/>
      <c r="M89" s="6">
        <v>3074.3779570000002</v>
      </c>
      <c r="N89" s="9">
        <v>67.583333333333329</v>
      </c>
      <c r="O89" s="6">
        <v>63.364608121299995</v>
      </c>
    </row>
    <row r="90" spans="1:15" ht="63" x14ac:dyDescent="0.25">
      <c r="A90" s="4">
        <v>84</v>
      </c>
      <c r="B90" s="4" t="s">
        <v>15</v>
      </c>
      <c r="C90" s="5" t="s">
        <v>207</v>
      </c>
      <c r="D90" s="5" t="s">
        <v>136</v>
      </c>
      <c r="E90" s="5" t="s">
        <v>131</v>
      </c>
      <c r="F90" s="6">
        <v>22</v>
      </c>
      <c r="G90" s="6">
        <v>22</v>
      </c>
      <c r="H90" s="5" t="s">
        <v>205</v>
      </c>
      <c r="I90" s="5" t="s">
        <v>84</v>
      </c>
      <c r="J90" s="8"/>
      <c r="K90" s="6"/>
      <c r="L90" s="6"/>
      <c r="M90" s="6">
        <v>206.29669200000001</v>
      </c>
      <c r="N90" s="9">
        <v>8.8333333333333339</v>
      </c>
      <c r="O90" s="6">
        <v>1.9801550000000001</v>
      </c>
    </row>
    <row r="91" spans="1:15" ht="47.25" x14ac:dyDescent="0.25">
      <c r="A91" s="4">
        <v>85</v>
      </c>
      <c r="B91" s="4" t="s">
        <v>15</v>
      </c>
      <c r="C91" s="5" t="s">
        <v>208</v>
      </c>
      <c r="D91" s="5" t="s">
        <v>212</v>
      </c>
      <c r="E91" s="5" t="s">
        <v>131</v>
      </c>
      <c r="F91" s="6">
        <v>450</v>
      </c>
      <c r="G91" s="6">
        <v>450</v>
      </c>
      <c r="H91" s="5" t="s">
        <v>17</v>
      </c>
      <c r="I91" s="5" t="s">
        <v>51</v>
      </c>
      <c r="J91" s="8"/>
      <c r="K91" s="6"/>
      <c r="L91" s="6"/>
      <c r="M91" s="6">
        <v>0</v>
      </c>
      <c r="N91" s="9">
        <v>0</v>
      </c>
      <c r="O91" s="6">
        <v>0</v>
      </c>
    </row>
    <row r="94" spans="1:15" ht="19.5" x14ac:dyDescent="0.25">
      <c r="A94" s="45" t="s">
        <v>213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6" spans="1:15" ht="33" x14ac:dyDescent="0.25">
      <c r="A96" s="46" t="s">
        <v>0</v>
      </c>
      <c r="B96" s="47" t="s">
        <v>10</v>
      </c>
      <c r="C96" s="49" t="s">
        <v>1</v>
      </c>
      <c r="D96" s="49" t="s">
        <v>2</v>
      </c>
      <c r="E96" s="51" t="s">
        <v>130</v>
      </c>
      <c r="F96" s="50" t="s">
        <v>13</v>
      </c>
      <c r="G96" s="50" t="s">
        <v>11</v>
      </c>
      <c r="H96" s="49" t="s">
        <v>3</v>
      </c>
      <c r="I96" s="49" t="s">
        <v>4</v>
      </c>
      <c r="J96" s="49" t="s">
        <v>5</v>
      </c>
      <c r="K96" s="12" t="s">
        <v>6</v>
      </c>
      <c r="L96" s="12" t="s">
        <v>6</v>
      </c>
      <c r="M96" s="49" t="s">
        <v>7</v>
      </c>
      <c r="N96" s="49"/>
      <c r="O96" s="49"/>
    </row>
    <row r="97" spans="1:15" ht="82.5" x14ac:dyDescent="0.25">
      <c r="A97" s="46"/>
      <c r="B97" s="48"/>
      <c r="C97" s="49"/>
      <c r="D97" s="49"/>
      <c r="E97" s="52"/>
      <c r="F97" s="50"/>
      <c r="G97" s="50"/>
      <c r="H97" s="49"/>
      <c r="I97" s="49"/>
      <c r="J97" s="49"/>
      <c r="K97" s="16" t="s">
        <v>14</v>
      </c>
      <c r="L97" s="16" t="s">
        <v>123</v>
      </c>
      <c r="M97" s="21" t="s">
        <v>8</v>
      </c>
      <c r="N97" s="21" t="s">
        <v>214</v>
      </c>
      <c r="O97" s="21" t="s">
        <v>12</v>
      </c>
    </row>
    <row r="98" spans="1:15" ht="47.25" x14ac:dyDescent="0.25">
      <c r="A98" s="4">
        <v>1</v>
      </c>
      <c r="B98" s="4" t="s">
        <v>15</v>
      </c>
      <c r="C98" s="22" t="s">
        <v>215</v>
      </c>
      <c r="D98" s="5" t="s">
        <v>216</v>
      </c>
      <c r="E98" s="23" t="s">
        <v>217</v>
      </c>
      <c r="F98" s="24">
        <v>11</v>
      </c>
      <c r="G98" s="5">
        <v>11</v>
      </c>
      <c r="H98" s="5" t="s">
        <v>218</v>
      </c>
      <c r="I98" s="25" t="s">
        <v>84</v>
      </c>
      <c r="J98" s="25"/>
      <c r="K98" s="25"/>
      <c r="L98" s="26"/>
      <c r="M98" s="6"/>
      <c r="N98" s="6"/>
      <c r="O98" s="27"/>
    </row>
  </sheetData>
  <mergeCells count="25">
    <mergeCell ref="A6:N6"/>
    <mergeCell ref="A2:N2"/>
    <mergeCell ref="A4:A5"/>
    <mergeCell ref="C4:C5"/>
    <mergeCell ref="D4:D5"/>
    <mergeCell ref="F4:F5"/>
    <mergeCell ref="G4:G5"/>
    <mergeCell ref="H4:H5"/>
    <mergeCell ref="I4:I5"/>
    <mergeCell ref="J4:J5"/>
    <mergeCell ref="M4:O4"/>
    <mergeCell ref="B4:B5"/>
    <mergeCell ref="E4:E5"/>
    <mergeCell ref="A94:M94"/>
    <mergeCell ref="A96:A97"/>
    <mergeCell ref="B96:B97"/>
    <mergeCell ref="C96:C97"/>
    <mergeCell ref="D96:D97"/>
    <mergeCell ref="F96:F97"/>
    <mergeCell ref="G96:G97"/>
    <mergeCell ref="H96:H97"/>
    <mergeCell ref="I96:I97"/>
    <mergeCell ref="J96:J97"/>
    <mergeCell ref="M96:O96"/>
    <mergeCell ref="E96:E97"/>
  </mergeCells>
  <pageMargins left="0.2" right="0.2" top="0.31" bottom="0.2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73E0-3E24-4C2A-8720-980188C5884D}">
  <dimension ref="A1:Q39"/>
  <sheetViews>
    <sheetView zoomScale="55" zoomScaleNormal="55" workbookViewId="0">
      <selection activeCell="R12" sqref="R12"/>
    </sheetView>
  </sheetViews>
  <sheetFormatPr defaultColWidth="9.28515625" defaultRowHeight="15.75" x14ac:dyDescent="0.25"/>
  <cols>
    <col min="1" max="1" width="4.7109375" style="15" customWidth="1"/>
    <col min="2" max="2" width="32.7109375" style="15" customWidth="1"/>
    <col min="3" max="3" width="54.5703125" style="15" customWidth="1"/>
    <col min="4" max="4" width="45.140625" style="15" customWidth="1"/>
    <col min="5" max="5" width="33.28515625" style="15" customWidth="1"/>
    <col min="6" max="6" width="14.5703125" style="15" customWidth="1"/>
    <col min="7" max="7" width="13" style="15" customWidth="1"/>
    <col min="8" max="8" width="33.140625" style="15" customWidth="1"/>
    <col min="9" max="9" width="26.7109375" style="15" customWidth="1"/>
    <col min="10" max="10" width="17.42578125" style="15" customWidth="1"/>
    <col min="11" max="11" width="19.28515625" style="15" customWidth="1"/>
    <col min="12" max="12" width="13.140625" style="15" customWidth="1"/>
    <col min="13" max="13" width="13.28515625" style="15" customWidth="1"/>
    <col min="14" max="14" width="18" style="15" customWidth="1"/>
    <col min="15" max="15" width="19.5703125" style="15" bestFit="1" customWidth="1"/>
    <col min="16" max="16384" width="9.28515625" style="15"/>
  </cols>
  <sheetData>
    <row r="1" spans="1:14" x14ac:dyDescent="0.25">
      <c r="N1" s="44"/>
    </row>
    <row r="2" spans="1:14" ht="17.649999999999999" customHeight="1" x14ac:dyDescent="0.25">
      <c r="A2" s="45" t="s">
        <v>196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.7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3" customHeight="1" x14ac:dyDescent="0.25">
      <c r="A4" s="46" t="s">
        <v>0</v>
      </c>
      <c r="B4" s="47" t="s">
        <v>10</v>
      </c>
      <c r="C4" s="49" t="s">
        <v>1</v>
      </c>
      <c r="D4" s="49" t="s">
        <v>2</v>
      </c>
      <c r="E4" s="51" t="s">
        <v>130</v>
      </c>
      <c r="F4" s="50" t="s">
        <v>13</v>
      </c>
      <c r="G4" s="50" t="s">
        <v>11</v>
      </c>
      <c r="H4" s="51" t="s">
        <v>3</v>
      </c>
      <c r="I4" s="51" t="s">
        <v>4</v>
      </c>
      <c r="J4" s="51" t="s">
        <v>5</v>
      </c>
      <c r="K4" s="21" t="s">
        <v>6</v>
      </c>
      <c r="L4" s="59" t="s">
        <v>7</v>
      </c>
      <c r="M4" s="60"/>
      <c r="N4" s="61"/>
    </row>
    <row r="5" spans="1:14" ht="66" customHeight="1" x14ac:dyDescent="0.25">
      <c r="A5" s="46"/>
      <c r="B5" s="48"/>
      <c r="C5" s="49"/>
      <c r="D5" s="49"/>
      <c r="E5" s="52"/>
      <c r="F5" s="50"/>
      <c r="G5" s="50"/>
      <c r="H5" s="52"/>
      <c r="I5" s="52"/>
      <c r="J5" s="52"/>
      <c r="K5" s="21" t="s">
        <v>325</v>
      </c>
      <c r="L5" s="21" t="s">
        <v>8</v>
      </c>
      <c r="M5" s="21" t="s">
        <v>12</v>
      </c>
      <c r="N5" s="28" t="s">
        <v>9</v>
      </c>
    </row>
    <row r="6" spans="1:14" ht="16.5" x14ac:dyDescent="0.25">
      <c r="A6" s="53" t="s">
        <v>197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47.25" x14ac:dyDescent="0.25">
      <c r="A7" s="4">
        <v>1</v>
      </c>
      <c r="B7" s="30" t="s">
        <v>15</v>
      </c>
      <c r="C7" s="30" t="s">
        <v>290</v>
      </c>
      <c r="D7" s="30" t="s">
        <v>289</v>
      </c>
      <c r="E7" s="30" t="s">
        <v>275</v>
      </c>
      <c r="F7" s="30">
        <v>360</v>
      </c>
      <c r="G7" s="30">
        <v>180</v>
      </c>
      <c r="H7" s="30" t="s">
        <v>288</v>
      </c>
      <c r="I7" s="30" t="s">
        <v>42</v>
      </c>
      <c r="J7" s="42">
        <v>43678</v>
      </c>
      <c r="K7" s="30" t="s">
        <v>287</v>
      </c>
      <c r="L7" s="39">
        <v>251.32866200000001</v>
      </c>
      <c r="M7" s="39">
        <v>3</v>
      </c>
      <c r="N7" s="39">
        <v>20.656884000000002</v>
      </c>
    </row>
    <row r="8" spans="1:14" ht="31.5" x14ac:dyDescent="0.25">
      <c r="A8" s="4">
        <v>2</v>
      </c>
      <c r="B8" s="30" t="s">
        <v>15</v>
      </c>
      <c r="C8" s="30" t="s">
        <v>286</v>
      </c>
      <c r="D8" s="30" t="s">
        <v>285</v>
      </c>
      <c r="E8" s="30" t="s">
        <v>271</v>
      </c>
      <c r="F8" s="41">
        <v>34.058</v>
      </c>
      <c r="G8" s="41">
        <v>17</v>
      </c>
      <c r="H8" s="30" t="s">
        <v>284</v>
      </c>
      <c r="I8" s="30" t="s">
        <v>227</v>
      </c>
      <c r="J8" s="30"/>
      <c r="K8" s="30"/>
      <c r="L8" s="39"/>
      <c r="M8" s="39"/>
      <c r="N8" s="39"/>
    </row>
    <row r="9" spans="1:14" ht="47.25" x14ac:dyDescent="0.25">
      <c r="A9" s="4">
        <v>3</v>
      </c>
      <c r="B9" s="30" t="s">
        <v>15</v>
      </c>
      <c r="C9" s="30" t="s">
        <v>283</v>
      </c>
      <c r="D9" s="30" t="s">
        <v>282</v>
      </c>
      <c r="E9" s="30" t="s">
        <v>271</v>
      </c>
      <c r="F9" s="41">
        <v>34.058</v>
      </c>
      <c r="G9" s="41">
        <v>9.0715160000000008</v>
      </c>
      <c r="H9" s="30" t="s">
        <v>281</v>
      </c>
      <c r="I9" s="30" t="s">
        <v>280</v>
      </c>
      <c r="J9" s="30"/>
      <c r="K9" s="30"/>
      <c r="L9" s="39"/>
      <c r="M9" s="39"/>
      <c r="N9" s="39"/>
    </row>
    <row r="10" spans="1:14" ht="47.25" x14ac:dyDescent="0.25">
      <c r="A10" s="4">
        <v>4</v>
      </c>
      <c r="B10" s="30" t="s">
        <v>15</v>
      </c>
      <c r="C10" s="30" t="s">
        <v>279</v>
      </c>
      <c r="D10" s="30" t="s">
        <v>278</v>
      </c>
      <c r="E10" s="30" t="s">
        <v>271</v>
      </c>
      <c r="F10" s="41">
        <v>22.5</v>
      </c>
      <c r="G10" s="41">
        <v>9.5</v>
      </c>
      <c r="H10" s="30" t="s">
        <v>277</v>
      </c>
      <c r="I10" s="30" t="s">
        <v>156</v>
      </c>
      <c r="J10" s="30"/>
      <c r="K10" s="30"/>
      <c r="L10" s="39"/>
      <c r="M10" s="39"/>
      <c r="N10" s="39"/>
    </row>
    <row r="11" spans="1:14" ht="47.25" x14ac:dyDescent="0.25">
      <c r="A11" s="4">
        <v>5</v>
      </c>
      <c r="B11" s="30" t="s">
        <v>15</v>
      </c>
      <c r="C11" s="30" t="s">
        <v>279</v>
      </c>
      <c r="D11" s="30" t="s">
        <v>278</v>
      </c>
      <c r="E11" s="30" t="s">
        <v>271</v>
      </c>
      <c r="F11" s="41">
        <v>22.5</v>
      </c>
      <c r="G11" s="41">
        <v>9.5</v>
      </c>
      <c r="H11" s="30" t="s">
        <v>277</v>
      </c>
      <c r="I11" s="30" t="s">
        <v>156</v>
      </c>
      <c r="J11" s="30"/>
      <c r="K11" s="30"/>
      <c r="L11" s="39"/>
      <c r="M11" s="39"/>
      <c r="N11" s="39"/>
    </row>
    <row r="12" spans="1:14" ht="47.25" x14ac:dyDescent="0.25">
      <c r="A12" s="4">
        <v>6</v>
      </c>
      <c r="B12" s="30" t="s">
        <v>15</v>
      </c>
      <c r="C12" s="30" t="s">
        <v>279</v>
      </c>
      <c r="D12" s="30" t="s">
        <v>278</v>
      </c>
      <c r="E12" s="30" t="s">
        <v>271</v>
      </c>
      <c r="F12" s="41">
        <v>22.5</v>
      </c>
      <c r="G12" s="41">
        <v>9.5</v>
      </c>
      <c r="H12" s="30" t="s">
        <v>277</v>
      </c>
      <c r="I12" s="30" t="s">
        <v>156</v>
      </c>
      <c r="J12" s="30"/>
      <c r="K12" s="30"/>
      <c r="L12" s="39"/>
      <c r="M12" s="39"/>
      <c r="N12" s="39"/>
    </row>
    <row r="13" spans="1:14" ht="47.25" x14ac:dyDescent="0.25">
      <c r="A13" s="4">
        <v>7</v>
      </c>
      <c r="B13" s="30" t="s">
        <v>15</v>
      </c>
      <c r="C13" s="30" t="s">
        <v>279</v>
      </c>
      <c r="D13" s="30" t="s">
        <v>278</v>
      </c>
      <c r="E13" s="30" t="s">
        <v>271</v>
      </c>
      <c r="F13" s="41">
        <v>22.5</v>
      </c>
      <c r="G13" s="41">
        <v>9.5</v>
      </c>
      <c r="H13" s="30" t="s">
        <v>277</v>
      </c>
      <c r="I13" s="30" t="s">
        <v>156</v>
      </c>
      <c r="J13" s="30"/>
      <c r="K13" s="30"/>
      <c r="L13" s="39"/>
      <c r="M13" s="39"/>
      <c r="N13" s="39"/>
    </row>
    <row r="14" spans="1:14" ht="47.25" x14ac:dyDescent="0.25">
      <c r="A14" s="4">
        <v>8</v>
      </c>
      <c r="B14" s="30" t="s">
        <v>15</v>
      </c>
      <c r="C14" s="30" t="s">
        <v>66</v>
      </c>
      <c r="D14" s="30" t="s">
        <v>276</v>
      </c>
      <c r="E14" s="30" t="s">
        <v>275</v>
      </c>
      <c r="F14" s="30">
        <v>360</v>
      </c>
      <c r="G14" s="30">
        <v>180</v>
      </c>
      <c r="H14" s="30" t="s">
        <v>258</v>
      </c>
      <c r="I14" s="30" t="s">
        <v>274</v>
      </c>
      <c r="J14" s="30"/>
      <c r="K14" s="30"/>
      <c r="L14" s="39">
        <v>192.163025</v>
      </c>
      <c r="M14" s="39">
        <v>15.5</v>
      </c>
      <c r="N14" s="39">
        <v>13.504417999999999</v>
      </c>
    </row>
    <row r="15" spans="1:14" ht="47.25" x14ac:dyDescent="0.25">
      <c r="A15" s="4">
        <v>9</v>
      </c>
      <c r="B15" s="30" t="s">
        <v>15</v>
      </c>
      <c r="C15" s="30" t="s">
        <v>273</v>
      </c>
      <c r="D15" s="30" t="s">
        <v>272</v>
      </c>
      <c r="E15" s="30" t="s">
        <v>271</v>
      </c>
      <c r="F15" s="41">
        <v>21</v>
      </c>
      <c r="G15" s="41">
        <v>8</v>
      </c>
      <c r="H15" s="30" t="s">
        <v>270</v>
      </c>
      <c r="I15" s="30" t="s">
        <v>18</v>
      </c>
      <c r="J15" s="30"/>
      <c r="K15" s="30"/>
      <c r="L15" s="39"/>
      <c r="M15" s="39"/>
      <c r="N15" s="39"/>
    </row>
    <row r="16" spans="1:14" ht="47.25" x14ac:dyDescent="0.25">
      <c r="A16" s="4">
        <v>10</v>
      </c>
      <c r="B16" s="30" t="s">
        <v>15</v>
      </c>
      <c r="C16" s="30" t="s">
        <v>269</v>
      </c>
      <c r="D16" s="30" t="s">
        <v>95</v>
      </c>
      <c r="E16" s="30" t="s">
        <v>259</v>
      </c>
      <c r="F16" s="30">
        <v>180</v>
      </c>
      <c r="G16" s="40">
        <v>102.101106</v>
      </c>
      <c r="H16" s="30" t="s">
        <v>254</v>
      </c>
      <c r="I16" s="30" t="s">
        <v>18</v>
      </c>
      <c r="J16" s="30" t="s">
        <v>96</v>
      </c>
      <c r="K16" s="30">
        <v>0</v>
      </c>
      <c r="L16" s="39">
        <v>570.62358400000005</v>
      </c>
      <c r="M16" s="39">
        <v>13.083333333333334</v>
      </c>
      <c r="N16" s="39">
        <v>3.9096848500000001</v>
      </c>
    </row>
    <row r="17" spans="1:17" ht="47.25" x14ac:dyDescent="0.25">
      <c r="A17" s="4">
        <v>11</v>
      </c>
      <c r="B17" s="30" t="s">
        <v>15</v>
      </c>
      <c r="C17" s="30" t="s">
        <v>94</v>
      </c>
      <c r="D17" s="30" t="s">
        <v>95</v>
      </c>
      <c r="E17" s="30" t="s">
        <v>259</v>
      </c>
      <c r="F17" s="30">
        <v>200</v>
      </c>
      <c r="G17" s="30">
        <v>70</v>
      </c>
      <c r="H17" s="30" t="s">
        <v>257</v>
      </c>
      <c r="I17" s="30" t="s">
        <v>18</v>
      </c>
      <c r="J17" s="30" t="s">
        <v>96</v>
      </c>
      <c r="K17" s="30">
        <v>0</v>
      </c>
      <c r="L17" s="39">
        <v>570.62358400000005</v>
      </c>
      <c r="M17" s="39">
        <v>13.083333333333334</v>
      </c>
      <c r="N17" s="39">
        <v>3.9096848500000001</v>
      </c>
    </row>
    <row r="18" spans="1:17" ht="47.25" x14ac:dyDescent="0.25">
      <c r="A18" s="4">
        <v>12</v>
      </c>
      <c r="B18" s="30" t="s">
        <v>15</v>
      </c>
      <c r="C18" s="30" t="s">
        <v>94</v>
      </c>
      <c r="D18" s="30" t="s">
        <v>95</v>
      </c>
      <c r="E18" s="30" t="s">
        <v>259</v>
      </c>
      <c r="F18" s="30">
        <v>335</v>
      </c>
      <c r="G18" s="30">
        <v>167.5</v>
      </c>
      <c r="H18" s="30" t="s">
        <v>257</v>
      </c>
      <c r="I18" s="30" t="s">
        <v>18</v>
      </c>
      <c r="J18" s="30" t="s">
        <v>96</v>
      </c>
      <c r="K18" s="30">
        <v>0</v>
      </c>
      <c r="L18" s="39">
        <v>570.62358400000005</v>
      </c>
      <c r="M18" s="39">
        <v>13.083333333333334</v>
      </c>
      <c r="N18" s="39">
        <v>3.9096848500000001</v>
      </c>
    </row>
    <row r="19" spans="1:17" ht="47.25" x14ac:dyDescent="0.25">
      <c r="A19" s="4">
        <v>13</v>
      </c>
      <c r="B19" s="30" t="s">
        <v>15</v>
      </c>
      <c r="C19" s="30" t="s">
        <v>268</v>
      </c>
      <c r="D19" s="30" t="s">
        <v>267</v>
      </c>
      <c r="E19" s="30" t="s">
        <v>259</v>
      </c>
      <c r="F19" s="30">
        <v>50</v>
      </c>
      <c r="G19" s="30">
        <v>42.34</v>
      </c>
      <c r="H19" s="30" t="s">
        <v>266</v>
      </c>
      <c r="I19" s="30" t="s">
        <v>265</v>
      </c>
      <c r="J19" s="30">
        <v>2020</v>
      </c>
      <c r="K19" s="30" t="s">
        <v>264</v>
      </c>
      <c r="L19" s="39">
        <v>1020.4458959999999</v>
      </c>
      <c r="M19" s="39">
        <v>7.083333333333333</v>
      </c>
      <c r="N19" s="39">
        <v>37.001665000000003</v>
      </c>
    </row>
    <row r="20" spans="1:17" ht="47.25" x14ac:dyDescent="0.25">
      <c r="A20" s="4">
        <v>14</v>
      </c>
      <c r="B20" s="30" t="s">
        <v>15</v>
      </c>
      <c r="C20" s="5" t="s">
        <v>263</v>
      </c>
      <c r="D20" s="5" t="s">
        <v>262</v>
      </c>
      <c r="E20" s="30" t="s">
        <v>259</v>
      </c>
      <c r="F20" s="6">
        <v>100</v>
      </c>
      <c r="G20" s="7">
        <v>17.312339999999999</v>
      </c>
      <c r="H20" s="5" t="s">
        <v>261</v>
      </c>
      <c r="I20" s="5" t="s">
        <v>25</v>
      </c>
      <c r="J20" s="8" t="s">
        <v>260</v>
      </c>
      <c r="K20" s="6">
        <v>64604</v>
      </c>
      <c r="L20" s="6">
        <v>1534.836896</v>
      </c>
      <c r="M20" s="6">
        <v>56.166666666666664</v>
      </c>
      <c r="N20" s="6">
        <v>35.711517999999998</v>
      </c>
    </row>
    <row r="21" spans="1:17" ht="47.25" x14ac:dyDescent="0.25">
      <c r="A21" s="4">
        <v>15</v>
      </c>
      <c r="B21" s="30" t="s">
        <v>15</v>
      </c>
      <c r="C21" s="5" t="s">
        <v>127</v>
      </c>
      <c r="D21" s="5" t="s">
        <v>101</v>
      </c>
      <c r="E21" s="30" t="s">
        <v>259</v>
      </c>
      <c r="F21" s="6">
        <v>1000</v>
      </c>
      <c r="G21" s="7">
        <v>490</v>
      </c>
      <c r="H21" s="5" t="s">
        <v>258</v>
      </c>
      <c r="I21" s="5" t="s">
        <v>25</v>
      </c>
      <c r="J21" s="8" t="s">
        <v>180</v>
      </c>
      <c r="K21" s="6"/>
      <c r="L21" s="6"/>
      <c r="M21" s="6"/>
      <c r="N21" s="6"/>
    </row>
    <row r="22" spans="1:17" ht="47.25" x14ac:dyDescent="0.25">
      <c r="A22" s="4">
        <v>16</v>
      </c>
      <c r="B22" s="30" t="s">
        <v>15</v>
      </c>
      <c r="C22" s="11" t="s">
        <v>128</v>
      </c>
      <c r="D22" s="11" t="s">
        <v>129</v>
      </c>
      <c r="E22" s="11" t="s">
        <v>217</v>
      </c>
      <c r="F22" s="17">
        <v>60</v>
      </c>
      <c r="G22" s="18">
        <v>4.1897200999999997</v>
      </c>
      <c r="H22" s="11" t="s">
        <v>257</v>
      </c>
      <c r="I22" s="11" t="s">
        <v>18</v>
      </c>
      <c r="J22" s="20"/>
      <c r="K22" s="17"/>
      <c r="L22" s="17"/>
      <c r="M22" s="17"/>
      <c r="N22" s="17"/>
    </row>
    <row r="23" spans="1:17" ht="47.25" x14ac:dyDescent="0.25">
      <c r="A23" s="4">
        <v>17</v>
      </c>
      <c r="B23" s="30" t="s">
        <v>15</v>
      </c>
      <c r="C23" s="11" t="s">
        <v>256</v>
      </c>
      <c r="D23" s="11" t="s">
        <v>255</v>
      </c>
      <c r="E23" s="11" t="s">
        <v>217</v>
      </c>
      <c r="F23" s="17">
        <f>100000000/1000000</f>
        <v>100</v>
      </c>
      <c r="G23" s="18">
        <f>44153585/1000000</f>
        <v>44.153585</v>
      </c>
      <c r="H23" s="11" t="s">
        <v>254</v>
      </c>
      <c r="I23" s="11" t="s">
        <v>154</v>
      </c>
      <c r="J23" s="20"/>
      <c r="K23" s="17"/>
      <c r="L23" s="17"/>
      <c r="M23" s="17"/>
      <c r="N23" s="17"/>
    </row>
    <row r="24" spans="1:17" ht="16.5" x14ac:dyDescent="0.25">
      <c r="A24" s="38"/>
      <c r="B24" s="37"/>
      <c r="C24" s="35"/>
      <c r="D24" s="35"/>
      <c r="E24" s="35"/>
      <c r="F24" s="33"/>
      <c r="G24" s="36"/>
      <c r="H24" s="35"/>
      <c r="I24" s="35"/>
      <c r="J24" s="34"/>
      <c r="K24" s="33"/>
      <c r="L24" s="33"/>
      <c r="M24" s="33"/>
      <c r="N24" s="32"/>
    </row>
    <row r="25" spans="1:17" ht="19.5" x14ac:dyDescent="0.25">
      <c r="A25" s="92" t="s">
        <v>213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3"/>
    </row>
    <row r="27" spans="1:17" ht="49.5" x14ac:dyDescent="0.25">
      <c r="A27" s="46" t="s">
        <v>0</v>
      </c>
      <c r="B27" s="47" t="s">
        <v>10</v>
      </c>
      <c r="C27" s="49" t="s">
        <v>1</v>
      </c>
      <c r="D27" s="49" t="s">
        <v>2</v>
      </c>
      <c r="E27" s="51" t="s">
        <v>130</v>
      </c>
      <c r="F27" s="50" t="s">
        <v>13</v>
      </c>
      <c r="G27" s="50" t="s">
        <v>11</v>
      </c>
      <c r="H27" s="49" t="s">
        <v>3</v>
      </c>
      <c r="I27" s="49" t="s">
        <v>4</v>
      </c>
      <c r="J27" s="49" t="s">
        <v>5</v>
      </c>
      <c r="K27" s="12" t="s">
        <v>6</v>
      </c>
      <c r="L27" s="12" t="s">
        <v>6</v>
      </c>
      <c r="M27" s="49" t="s">
        <v>7</v>
      </c>
      <c r="N27" s="52"/>
      <c r="O27" s="49"/>
    </row>
    <row r="28" spans="1:17" ht="55.5" customHeight="1" x14ac:dyDescent="0.25">
      <c r="A28" s="46"/>
      <c r="B28" s="48"/>
      <c r="C28" s="49"/>
      <c r="D28" s="49"/>
      <c r="E28" s="52"/>
      <c r="F28" s="50"/>
      <c r="G28" s="50"/>
      <c r="H28" s="49"/>
      <c r="I28" s="49"/>
      <c r="J28" s="49"/>
      <c r="K28" s="16" t="s">
        <v>14</v>
      </c>
      <c r="L28" s="16" t="s">
        <v>123</v>
      </c>
      <c r="M28" s="21" t="s">
        <v>8</v>
      </c>
      <c r="N28" s="21" t="s">
        <v>214</v>
      </c>
      <c r="O28" s="21" t="s">
        <v>12</v>
      </c>
    </row>
    <row r="29" spans="1:17" ht="31.5" x14ac:dyDescent="0.25">
      <c r="A29" s="30">
        <v>1</v>
      </c>
      <c r="B29" s="30" t="s">
        <v>15</v>
      </c>
      <c r="C29" s="30" t="s">
        <v>253</v>
      </c>
      <c r="D29" s="30" t="s">
        <v>252</v>
      </c>
      <c r="E29" s="5" t="s">
        <v>217</v>
      </c>
      <c r="F29" s="31">
        <v>50</v>
      </c>
      <c r="G29" s="31">
        <v>15</v>
      </c>
      <c r="H29" s="30" t="s">
        <v>224</v>
      </c>
      <c r="I29" s="30" t="s">
        <v>227</v>
      </c>
      <c r="J29" s="30"/>
      <c r="K29" s="30"/>
      <c r="L29" s="30"/>
      <c r="M29" s="30"/>
      <c r="N29" s="30"/>
      <c r="O29" s="91"/>
      <c r="P29" s="29"/>
      <c r="Q29" s="29"/>
    </row>
    <row r="30" spans="1:17" ht="28.5" customHeight="1" x14ac:dyDescent="0.25">
      <c r="A30" s="30">
        <v>2</v>
      </c>
      <c r="B30" s="30" t="s">
        <v>15</v>
      </c>
      <c r="C30" s="30" t="s">
        <v>251</v>
      </c>
      <c r="D30" s="30" t="s">
        <v>250</v>
      </c>
      <c r="E30" s="5" t="s">
        <v>217</v>
      </c>
      <c r="F30" s="31">
        <v>3.6579999999999999</v>
      </c>
      <c r="G30" s="31">
        <v>3.1093000000000002</v>
      </c>
      <c r="H30" s="30" t="s">
        <v>249</v>
      </c>
      <c r="I30" s="30" t="s">
        <v>248</v>
      </c>
      <c r="J30" s="30"/>
      <c r="K30" s="30"/>
      <c r="L30" s="30"/>
      <c r="M30" s="30"/>
      <c r="N30" s="30"/>
      <c r="O30" s="91"/>
      <c r="P30" s="29"/>
      <c r="Q30" s="29"/>
    </row>
    <row r="31" spans="1:17" ht="31.5" x14ac:dyDescent="0.25">
      <c r="A31" s="30">
        <v>3</v>
      </c>
      <c r="B31" s="30" t="s">
        <v>15</v>
      </c>
      <c r="C31" s="30" t="s">
        <v>247</v>
      </c>
      <c r="D31" s="30" t="s">
        <v>246</v>
      </c>
      <c r="E31" s="5" t="s">
        <v>217</v>
      </c>
      <c r="F31" s="31">
        <v>100</v>
      </c>
      <c r="G31" s="31">
        <v>10</v>
      </c>
      <c r="H31" s="30" t="s">
        <v>232</v>
      </c>
      <c r="I31" s="30" t="s">
        <v>227</v>
      </c>
      <c r="J31" s="30"/>
      <c r="K31" s="30"/>
      <c r="L31" s="30"/>
      <c r="M31" s="30"/>
      <c r="N31" s="30"/>
      <c r="O31" s="91"/>
      <c r="P31" s="29"/>
      <c r="Q31" s="29"/>
    </row>
    <row r="32" spans="1:17" ht="31.5" x14ac:dyDescent="0.25">
      <c r="A32" s="30">
        <v>4</v>
      </c>
      <c r="B32" s="30" t="s">
        <v>15</v>
      </c>
      <c r="C32" s="30" t="s">
        <v>245</v>
      </c>
      <c r="D32" s="30" t="s">
        <v>244</v>
      </c>
      <c r="E32" s="5" t="s">
        <v>217</v>
      </c>
      <c r="F32" s="31">
        <v>140</v>
      </c>
      <c r="G32" s="31">
        <v>34.915115</v>
      </c>
      <c r="H32" s="30" t="s">
        <v>224</v>
      </c>
      <c r="I32" s="30" t="s">
        <v>223</v>
      </c>
      <c r="J32" s="30"/>
      <c r="K32" s="30"/>
      <c r="L32" s="30"/>
      <c r="M32" s="30"/>
      <c r="N32" s="30"/>
      <c r="O32" s="91"/>
      <c r="P32" s="29"/>
      <c r="Q32" s="29"/>
    </row>
    <row r="33" spans="1:17" ht="31.5" x14ac:dyDescent="0.25">
      <c r="A33" s="30">
        <v>5</v>
      </c>
      <c r="B33" s="30" t="s">
        <v>15</v>
      </c>
      <c r="C33" s="30" t="s">
        <v>243</v>
      </c>
      <c r="D33" s="30" t="s">
        <v>242</v>
      </c>
      <c r="E33" s="5" t="s">
        <v>217</v>
      </c>
      <c r="F33" s="31">
        <v>860</v>
      </c>
      <c r="G33" s="31">
        <v>101.78037</v>
      </c>
      <c r="H33" s="30" t="s">
        <v>236</v>
      </c>
      <c r="I33" s="30" t="s">
        <v>227</v>
      </c>
      <c r="J33" s="30"/>
      <c r="K33" s="30"/>
      <c r="L33" s="30"/>
      <c r="M33" s="30"/>
      <c r="N33" s="30"/>
      <c r="O33" s="91"/>
      <c r="P33" s="29"/>
      <c r="Q33" s="29"/>
    </row>
    <row r="34" spans="1:17" ht="33" customHeight="1" x14ac:dyDescent="0.25">
      <c r="A34" s="30">
        <v>6</v>
      </c>
      <c r="B34" s="30" t="s">
        <v>15</v>
      </c>
      <c r="C34" s="30" t="s">
        <v>241</v>
      </c>
      <c r="D34" s="30" t="s">
        <v>240</v>
      </c>
      <c r="E34" s="5" t="s">
        <v>217</v>
      </c>
      <c r="F34" s="31">
        <v>50</v>
      </c>
      <c r="G34" s="31">
        <v>39.200000000000003</v>
      </c>
      <c r="H34" s="30" t="s">
        <v>228</v>
      </c>
      <c r="I34" s="30" t="s">
        <v>239</v>
      </c>
      <c r="J34" s="30"/>
      <c r="K34" s="30"/>
      <c r="L34" s="30"/>
      <c r="M34" s="30"/>
      <c r="N34" s="30"/>
      <c r="O34" s="91"/>
      <c r="P34" s="29"/>
      <c r="Q34" s="29"/>
    </row>
    <row r="35" spans="1:17" ht="31.5" x14ac:dyDescent="0.25">
      <c r="A35" s="30">
        <v>7</v>
      </c>
      <c r="B35" s="30" t="s">
        <v>15</v>
      </c>
      <c r="C35" s="30" t="s">
        <v>238</v>
      </c>
      <c r="D35" s="30" t="s">
        <v>237</v>
      </c>
      <c r="E35" s="5" t="s">
        <v>217</v>
      </c>
      <c r="F35" s="31">
        <v>54</v>
      </c>
      <c r="G35" s="31">
        <v>8.6488499999999995</v>
      </c>
      <c r="H35" s="30" t="s">
        <v>236</v>
      </c>
      <c r="I35" s="30" t="s">
        <v>235</v>
      </c>
      <c r="J35" s="30"/>
      <c r="K35" s="30"/>
      <c r="L35" s="30"/>
      <c r="M35" s="30"/>
      <c r="N35" s="30"/>
      <c r="O35" s="91"/>
      <c r="P35" s="29"/>
      <c r="Q35" s="29"/>
    </row>
    <row r="36" spans="1:17" ht="47.25" x14ac:dyDescent="0.25">
      <c r="A36" s="30">
        <v>8</v>
      </c>
      <c r="B36" s="30" t="s">
        <v>15</v>
      </c>
      <c r="C36" s="30" t="s">
        <v>234</v>
      </c>
      <c r="D36" s="30" t="s">
        <v>233</v>
      </c>
      <c r="E36" s="5" t="s">
        <v>217</v>
      </c>
      <c r="F36" s="31">
        <v>75</v>
      </c>
      <c r="G36" s="31">
        <v>61</v>
      </c>
      <c r="H36" s="30" t="s">
        <v>232</v>
      </c>
      <c r="I36" s="30" t="s">
        <v>231</v>
      </c>
      <c r="J36" s="30"/>
      <c r="K36" s="30"/>
      <c r="L36" s="30"/>
      <c r="M36" s="30"/>
      <c r="N36" s="30"/>
      <c r="O36" s="91"/>
      <c r="P36" s="29"/>
      <c r="Q36" s="29"/>
    </row>
    <row r="37" spans="1:17" ht="24.75" customHeight="1" x14ac:dyDescent="0.25">
      <c r="A37" s="30">
        <v>9</v>
      </c>
      <c r="B37" s="30" t="s">
        <v>15</v>
      </c>
      <c r="C37" s="30" t="s">
        <v>230</v>
      </c>
      <c r="D37" s="30" t="s">
        <v>229</v>
      </c>
      <c r="E37" s="5" t="s">
        <v>217</v>
      </c>
      <c r="F37" s="31">
        <v>35.5</v>
      </c>
      <c r="G37" s="31">
        <v>6.5380609999999999</v>
      </c>
      <c r="H37" s="30" t="s">
        <v>228</v>
      </c>
      <c r="I37" s="30" t="s">
        <v>227</v>
      </c>
      <c r="J37" s="30"/>
      <c r="K37" s="30"/>
      <c r="L37" s="30"/>
      <c r="M37" s="30"/>
      <c r="N37" s="30"/>
      <c r="O37" s="91"/>
      <c r="P37" s="29"/>
      <c r="Q37" s="29"/>
    </row>
    <row r="38" spans="1:17" ht="31.5" x14ac:dyDescent="0.25">
      <c r="A38" s="30">
        <v>10</v>
      </c>
      <c r="B38" s="30" t="s">
        <v>15</v>
      </c>
      <c r="C38" s="30" t="s">
        <v>226</v>
      </c>
      <c r="D38" s="30" t="s">
        <v>225</v>
      </c>
      <c r="E38" s="5" t="s">
        <v>217</v>
      </c>
      <c r="F38" s="31">
        <v>89</v>
      </c>
      <c r="G38" s="31">
        <v>11</v>
      </c>
      <c r="H38" s="30" t="s">
        <v>224</v>
      </c>
      <c r="I38" s="30" t="s">
        <v>223</v>
      </c>
      <c r="J38" s="30"/>
      <c r="K38" s="30"/>
      <c r="L38" s="30"/>
      <c r="M38" s="30"/>
      <c r="N38" s="30"/>
      <c r="O38" s="91"/>
      <c r="P38" s="29"/>
      <c r="Q38" s="29"/>
    </row>
    <row r="39" spans="1:17" ht="63" x14ac:dyDescent="0.25">
      <c r="A39" s="30">
        <v>11</v>
      </c>
      <c r="B39" s="30" t="s">
        <v>15</v>
      </c>
      <c r="C39" s="30" t="s">
        <v>222</v>
      </c>
      <c r="D39" s="30" t="s">
        <v>221</v>
      </c>
      <c r="E39" s="5" t="s">
        <v>217</v>
      </c>
      <c r="F39" s="31">
        <v>20</v>
      </c>
      <c r="G39" s="31">
        <v>9</v>
      </c>
      <c r="H39" s="30" t="s">
        <v>220</v>
      </c>
      <c r="I39" s="30" t="s">
        <v>219</v>
      </c>
      <c r="J39" s="30"/>
      <c r="K39" s="30"/>
      <c r="L39" s="30"/>
      <c r="M39" s="30"/>
      <c r="N39" s="30"/>
      <c r="O39" s="91"/>
      <c r="P39" s="29"/>
      <c r="Q39" s="29"/>
    </row>
  </sheetData>
  <autoFilter ref="A4:N24" xr:uid="{00000000-0001-0000-0100-000000000000}">
    <filterColumn colId="11" showButton="0"/>
    <filterColumn colId="12" showButton="0"/>
  </autoFilter>
  <mergeCells count="25">
    <mergeCell ref="M27:O27"/>
    <mergeCell ref="A25:N25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7:E28"/>
    <mergeCell ref="A6:N6"/>
    <mergeCell ref="L4:N4"/>
    <mergeCell ref="A2:N2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2AE8-1311-47C9-A5FF-F7049462CE6D}">
  <dimension ref="A1:N45"/>
  <sheetViews>
    <sheetView topLeftCell="B1" zoomScale="62" zoomScaleNormal="62" workbookViewId="0">
      <selection activeCell="M29" sqref="M29:M30"/>
    </sheetView>
  </sheetViews>
  <sheetFormatPr defaultColWidth="9.140625" defaultRowHeight="15.75" x14ac:dyDescent="0.25"/>
  <cols>
    <col min="1" max="1" width="11.28515625" style="1" customWidth="1"/>
    <col min="2" max="2" width="24.140625" style="1" customWidth="1"/>
    <col min="3" max="3" width="64.7109375" style="1" customWidth="1"/>
    <col min="4" max="4" width="38.5703125" style="62" customWidth="1"/>
    <col min="5" max="5" width="27.85546875" style="1" customWidth="1"/>
    <col min="6" max="6" width="24.42578125" style="1" customWidth="1"/>
    <col min="7" max="7" width="53.140625" style="1" customWidth="1"/>
    <col min="8" max="8" width="31.85546875" style="1" customWidth="1"/>
    <col min="9" max="9" width="30" style="1" customWidth="1"/>
    <col min="10" max="10" width="32.140625" style="1" customWidth="1"/>
    <col min="11" max="11" width="35.140625" style="1" customWidth="1"/>
    <col min="12" max="13" width="24.140625" style="1" customWidth="1"/>
    <col min="14" max="14" width="25.7109375" style="1" customWidth="1"/>
    <col min="15" max="16384" width="9.140625" style="1"/>
  </cols>
  <sheetData>
    <row r="1" spans="1:14" x14ac:dyDescent="0.25">
      <c r="N1" s="2" t="s">
        <v>311</v>
      </c>
    </row>
    <row r="2" spans="1:14" ht="18.75" x14ac:dyDescent="0.25">
      <c r="A2" s="45" t="s">
        <v>196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.75" x14ac:dyDescent="0.25">
      <c r="A3" s="3"/>
      <c r="B3" s="3"/>
      <c r="C3" s="3"/>
      <c r="D3" s="43"/>
      <c r="E3" s="3"/>
      <c r="F3" s="3"/>
      <c r="G3" s="3"/>
      <c r="H3" s="3"/>
      <c r="I3" s="3"/>
      <c r="J3" s="3"/>
      <c r="K3" s="3"/>
      <c r="L3" s="3"/>
      <c r="M3" s="3"/>
      <c r="N3" s="89">
        <v>1000000</v>
      </c>
    </row>
    <row r="4" spans="1:14" ht="16.5" x14ac:dyDescent="0.25">
      <c r="A4" s="46" t="s">
        <v>0</v>
      </c>
      <c r="B4" s="47" t="s">
        <v>10</v>
      </c>
      <c r="C4" s="49" t="s">
        <v>1</v>
      </c>
      <c r="D4" s="49" t="s">
        <v>2</v>
      </c>
      <c r="E4" s="50" t="s">
        <v>13</v>
      </c>
      <c r="F4" s="50" t="s">
        <v>11</v>
      </c>
      <c r="G4" s="49" t="s">
        <v>3</v>
      </c>
      <c r="H4" s="49" t="s">
        <v>4</v>
      </c>
      <c r="I4" s="49" t="s">
        <v>5</v>
      </c>
      <c r="J4" s="21" t="s">
        <v>6</v>
      </c>
      <c r="K4" s="21" t="s">
        <v>6</v>
      </c>
      <c r="L4" s="49" t="s">
        <v>7</v>
      </c>
      <c r="M4" s="49"/>
      <c r="N4" s="59"/>
    </row>
    <row r="5" spans="1:14" ht="49.5" x14ac:dyDescent="0.25">
      <c r="A5" s="46"/>
      <c r="B5" s="48"/>
      <c r="C5" s="49"/>
      <c r="D5" s="49"/>
      <c r="E5" s="50"/>
      <c r="F5" s="50"/>
      <c r="G5" s="49"/>
      <c r="H5" s="49"/>
      <c r="I5" s="49"/>
      <c r="J5" s="21" t="s">
        <v>310</v>
      </c>
      <c r="K5" s="21" t="s">
        <v>123</v>
      </c>
      <c r="L5" s="21" t="s">
        <v>8</v>
      </c>
      <c r="M5" s="21" t="s">
        <v>12</v>
      </c>
      <c r="N5" s="88" t="s">
        <v>9</v>
      </c>
    </row>
    <row r="6" spans="1:14" ht="22.5" x14ac:dyDescent="0.25">
      <c r="A6" s="87" t="s">
        <v>309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x14ac:dyDescent="0.25">
      <c r="A7" s="73">
        <v>1</v>
      </c>
      <c r="B7" s="73" t="s">
        <v>15</v>
      </c>
      <c r="C7" s="72" t="s">
        <v>308</v>
      </c>
      <c r="D7" s="71" t="s">
        <v>307</v>
      </c>
      <c r="E7" s="70"/>
      <c r="F7" s="69">
        <v>250</v>
      </c>
      <c r="G7" s="68" t="s">
        <v>17</v>
      </c>
      <c r="H7" s="67" t="s">
        <v>306</v>
      </c>
      <c r="I7" s="75" t="s">
        <v>22</v>
      </c>
      <c r="J7" s="85">
        <v>9010.57</v>
      </c>
      <c r="K7" s="85">
        <v>9455.6</v>
      </c>
      <c r="L7" s="69">
        <v>192.163025</v>
      </c>
      <c r="M7" s="74">
        <v>15.5</v>
      </c>
      <c r="N7" s="69">
        <v>13.504417999999999</v>
      </c>
    </row>
    <row r="8" spans="1:14" ht="31.5" x14ac:dyDescent="0.25">
      <c r="A8" s="73">
        <v>2</v>
      </c>
      <c r="B8" s="73" t="s">
        <v>15</v>
      </c>
      <c r="C8" s="72" t="s">
        <v>303</v>
      </c>
      <c r="D8" s="71" t="s">
        <v>305</v>
      </c>
      <c r="E8" s="70"/>
      <c r="F8" s="69">
        <v>1000</v>
      </c>
      <c r="G8" s="68" t="s">
        <v>17</v>
      </c>
      <c r="H8" s="67" t="s">
        <v>304</v>
      </c>
      <c r="I8" s="81">
        <v>43668</v>
      </c>
      <c r="J8" s="84">
        <v>85384</v>
      </c>
      <c r="K8" s="84">
        <v>38688</v>
      </c>
      <c r="L8" s="69">
        <v>2201.1707889999998</v>
      </c>
      <c r="M8" s="74">
        <v>24.833333333333332</v>
      </c>
      <c r="N8" s="69">
        <v>214.96086523495001</v>
      </c>
    </row>
    <row r="9" spans="1:14" ht="31.5" x14ac:dyDescent="0.25">
      <c r="A9" s="73">
        <v>3</v>
      </c>
      <c r="B9" s="73" t="s">
        <v>15</v>
      </c>
      <c r="C9" s="72" t="s">
        <v>303</v>
      </c>
      <c r="D9" s="71" t="s">
        <v>305</v>
      </c>
      <c r="E9" s="70"/>
      <c r="F9" s="69">
        <v>1000</v>
      </c>
      <c r="G9" s="68" t="s">
        <v>17</v>
      </c>
      <c r="H9" s="67" t="s">
        <v>304</v>
      </c>
      <c r="I9" s="79"/>
      <c r="J9" s="83"/>
      <c r="K9" s="83"/>
      <c r="L9" s="69">
        <v>2201.1707889999998</v>
      </c>
      <c r="M9" s="74">
        <v>24.833333333333332</v>
      </c>
      <c r="N9" s="69">
        <v>214.96086523495001</v>
      </c>
    </row>
    <row r="10" spans="1:14" ht="31.5" x14ac:dyDescent="0.25">
      <c r="A10" s="73">
        <v>4</v>
      </c>
      <c r="B10" s="73" t="s">
        <v>15</v>
      </c>
      <c r="C10" s="72" t="s">
        <v>303</v>
      </c>
      <c r="D10" s="71" t="s">
        <v>305</v>
      </c>
      <c r="E10" s="70"/>
      <c r="F10" s="69">
        <v>545.45455000000004</v>
      </c>
      <c r="G10" s="68" t="s">
        <v>17</v>
      </c>
      <c r="H10" s="67" t="s">
        <v>304</v>
      </c>
      <c r="I10" s="79"/>
      <c r="J10" s="83"/>
      <c r="K10" s="83"/>
      <c r="L10" s="69">
        <v>2201.1707889999998</v>
      </c>
      <c r="M10" s="74">
        <v>24.833333333333332</v>
      </c>
      <c r="N10" s="69">
        <v>214.96086523495001</v>
      </c>
    </row>
    <row r="11" spans="1:14" ht="31.5" x14ac:dyDescent="0.25">
      <c r="A11" s="73">
        <v>5</v>
      </c>
      <c r="B11" s="73" t="s">
        <v>15</v>
      </c>
      <c r="C11" s="72" t="s">
        <v>303</v>
      </c>
      <c r="D11" s="71" t="s">
        <v>305</v>
      </c>
      <c r="E11" s="70"/>
      <c r="F11" s="69">
        <v>545.45455000000004</v>
      </c>
      <c r="G11" s="68" t="s">
        <v>17</v>
      </c>
      <c r="H11" s="67" t="s">
        <v>304</v>
      </c>
      <c r="I11" s="77"/>
      <c r="J11" s="82"/>
      <c r="K11" s="82"/>
      <c r="L11" s="69">
        <v>2201.1707889999998</v>
      </c>
      <c r="M11" s="74">
        <v>24.833333333333332</v>
      </c>
      <c r="N11" s="69">
        <v>214.96086523495001</v>
      </c>
    </row>
    <row r="12" spans="1:14" x14ac:dyDescent="0.25">
      <c r="A12" s="73">
        <v>6</v>
      </c>
      <c r="B12" s="73" t="s">
        <v>15</v>
      </c>
      <c r="C12" s="72" t="s">
        <v>303</v>
      </c>
      <c r="D12" s="71" t="s">
        <v>302</v>
      </c>
      <c r="E12" s="70"/>
      <c r="F12" s="69">
        <v>850</v>
      </c>
      <c r="G12" s="68" t="s">
        <v>17</v>
      </c>
      <c r="H12" s="67" t="s">
        <v>301</v>
      </c>
      <c r="I12" s="81">
        <v>44095</v>
      </c>
      <c r="J12" s="80">
        <v>19286</v>
      </c>
      <c r="K12" s="80">
        <v>6873</v>
      </c>
      <c r="L12" s="69">
        <v>602.21931300000006</v>
      </c>
      <c r="M12" s="74">
        <v>11.25</v>
      </c>
      <c r="N12" s="69">
        <v>33.769837100000004</v>
      </c>
    </row>
    <row r="13" spans="1:14" x14ac:dyDescent="0.25">
      <c r="A13" s="73">
        <v>7</v>
      </c>
      <c r="B13" s="73" t="s">
        <v>15</v>
      </c>
      <c r="C13" s="72" t="s">
        <v>303</v>
      </c>
      <c r="D13" s="71" t="s">
        <v>302</v>
      </c>
      <c r="E13" s="70"/>
      <c r="F13" s="69">
        <v>800</v>
      </c>
      <c r="G13" s="68" t="s">
        <v>17</v>
      </c>
      <c r="H13" s="67" t="s">
        <v>301</v>
      </c>
      <c r="I13" s="79"/>
      <c r="J13" s="78"/>
      <c r="K13" s="78"/>
      <c r="L13" s="69">
        <v>602.21931300000006</v>
      </c>
      <c r="M13" s="74">
        <v>11.25</v>
      </c>
      <c r="N13" s="69">
        <v>33.769837100000004</v>
      </c>
    </row>
    <row r="14" spans="1:14" x14ac:dyDescent="0.25">
      <c r="A14" s="73">
        <v>8</v>
      </c>
      <c r="B14" s="73" t="s">
        <v>15</v>
      </c>
      <c r="C14" s="72" t="s">
        <v>303</v>
      </c>
      <c r="D14" s="71" t="s">
        <v>302</v>
      </c>
      <c r="E14" s="70"/>
      <c r="F14" s="69">
        <v>700</v>
      </c>
      <c r="G14" s="68" t="s">
        <v>17</v>
      </c>
      <c r="H14" s="67" t="s">
        <v>301</v>
      </c>
      <c r="I14" s="77"/>
      <c r="J14" s="76"/>
      <c r="K14" s="76"/>
      <c r="L14" s="69">
        <v>366.65907600000003</v>
      </c>
      <c r="M14" s="74">
        <v>7.5</v>
      </c>
      <c r="N14" s="69">
        <v>18.041364498</v>
      </c>
    </row>
    <row r="15" spans="1:14" x14ac:dyDescent="0.25">
      <c r="A15" s="73">
        <v>9</v>
      </c>
      <c r="B15" s="73" t="s">
        <v>15</v>
      </c>
      <c r="C15" s="72" t="s">
        <v>300</v>
      </c>
      <c r="D15" s="71" t="s">
        <v>299</v>
      </c>
      <c r="E15" s="70"/>
      <c r="F15" s="69">
        <v>200</v>
      </c>
      <c r="G15" s="68" t="s">
        <v>17</v>
      </c>
      <c r="H15" s="67" t="s">
        <v>18</v>
      </c>
      <c r="I15" s="75" t="s">
        <v>96</v>
      </c>
      <c r="J15" s="66">
        <v>0</v>
      </c>
      <c r="K15" s="66">
        <v>0</v>
      </c>
      <c r="L15" s="69">
        <v>570.62358400000005</v>
      </c>
      <c r="M15" s="74">
        <v>13.083333333333334</v>
      </c>
      <c r="N15" s="69">
        <v>3.9096848500000001</v>
      </c>
    </row>
    <row r="16" spans="1:14" x14ac:dyDescent="0.25">
      <c r="A16" s="73">
        <v>10</v>
      </c>
      <c r="B16" s="73" t="s">
        <v>15</v>
      </c>
      <c r="C16" s="72" t="s">
        <v>298</v>
      </c>
      <c r="D16" s="71" t="s">
        <v>297</v>
      </c>
      <c r="E16" s="70"/>
      <c r="F16" s="69">
        <v>92</v>
      </c>
      <c r="G16" s="68" t="s">
        <v>17</v>
      </c>
      <c r="H16" s="67" t="s">
        <v>296</v>
      </c>
      <c r="I16" s="10" t="s">
        <v>110</v>
      </c>
      <c r="J16" s="66">
        <v>0</v>
      </c>
      <c r="K16" s="66">
        <v>0</v>
      </c>
      <c r="L16" s="65" t="s">
        <v>291</v>
      </c>
      <c r="M16" s="64"/>
      <c r="N16" s="63"/>
    </row>
    <row r="17" spans="1:14" x14ac:dyDescent="0.25">
      <c r="A17" s="73">
        <v>11</v>
      </c>
      <c r="B17" s="73" t="s">
        <v>15</v>
      </c>
      <c r="C17" s="72" t="s">
        <v>295</v>
      </c>
      <c r="D17" s="71" t="s">
        <v>294</v>
      </c>
      <c r="E17" s="70"/>
      <c r="F17" s="69">
        <v>8.6999999999999993</v>
      </c>
      <c r="G17" s="68" t="s">
        <v>17</v>
      </c>
      <c r="H17" s="67" t="s">
        <v>293</v>
      </c>
      <c r="I17" s="10" t="s">
        <v>292</v>
      </c>
      <c r="J17" s="66" t="s">
        <v>292</v>
      </c>
      <c r="K17" s="66" t="s">
        <v>292</v>
      </c>
      <c r="L17" s="65" t="s">
        <v>291</v>
      </c>
      <c r="M17" s="64"/>
      <c r="N17" s="63"/>
    </row>
    <row r="20" spans="1:14" ht="19.5" x14ac:dyDescent="0.25">
      <c r="A20" s="92" t="s">
        <v>213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18.75" x14ac:dyDescent="0.25">
      <c r="A21" s="3"/>
      <c r="B21" s="3"/>
      <c r="C21" s="3"/>
      <c r="D21" s="43"/>
      <c r="E21" s="3"/>
      <c r="F21" s="3"/>
      <c r="G21" s="3"/>
      <c r="H21" s="3"/>
      <c r="I21" s="3"/>
      <c r="J21" s="3"/>
      <c r="K21" s="3"/>
      <c r="L21" s="3"/>
      <c r="M21" s="3"/>
      <c r="N21" s="89">
        <v>1000000</v>
      </c>
    </row>
    <row r="22" spans="1:14" ht="16.5" x14ac:dyDescent="0.25">
      <c r="A22" s="46" t="s">
        <v>0</v>
      </c>
      <c r="B22" s="47" t="s">
        <v>10</v>
      </c>
      <c r="C22" s="49" t="s">
        <v>1</v>
      </c>
      <c r="D22" s="49" t="s">
        <v>2</v>
      </c>
      <c r="E22" s="50" t="s">
        <v>13</v>
      </c>
      <c r="F22" s="50" t="s">
        <v>11</v>
      </c>
      <c r="G22" s="49" t="s">
        <v>3</v>
      </c>
      <c r="H22" s="49" t="s">
        <v>4</v>
      </c>
      <c r="I22" s="49" t="s">
        <v>5</v>
      </c>
      <c r="J22" s="21" t="s">
        <v>6</v>
      </c>
      <c r="K22" s="21" t="s">
        <v>6</v>
      </c>
      <c r="L22" s="49" t="s">
        <v>7</v>
      </c>
      <c r="M22" s="49"/>
      <c r="N22" s="59"/>
    </row>
    <row r="23" spans="1:14" ht="49.5" x14ac:dyDescent="0.25">
      <c r="A23" s="46"/>
      <c r="B23" s="48"/>
      <c r="C23" s="49"/>
      <c r="D23" s="49"/>
      <c r="E23" s="50"/>
      <c r="F23" s="50"/>
      <c r="G23" s="49"/>
      <c r="H23" s="49"/>
      <c r="I23" s="49"/>
      <c r="J23" s="21" t="s">
        <v>310</v>
      </c>
      <c r="K23" s="21" t="s">
        <v>123</v>
      </c>
      <c r="L23" s="21" t="s">
        <v>8</v>
      </c>
      <c r="M23" s="21" t="s">
        <v>12</v>
      </c>
      <c r="N23" s="88" t="s">
        <v>9</v>
      </c>
    </row>
    <row r="24" spans="1:14" ht="22.5" x14ac:dyDescent="0.25">
      <c r="A24" s="87" t="s">
        <v>309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6"/>
    </row>
    <row r="25" spans="1:14" x14ac:dyDescent="0.25">
      <c r="A25" s="73">
        <v>1</v>
      </c>
      <c r="B25" s="73" t="s">
        <v>15</v>
      </c>
      <c r="C25" s="72" t="s">
        <v>312</v>
      </c>
      <c r="D25" s="71" t="s">
        <v>313</v>
      </c>
      <c r="E25" s="70"/>
      <c r="F25" s="90">
        <v>242.31497463999997</v>
      </c>
      <c r="G25" s="68" t="s">
        <v>314</v>
      </c>
      <c r="H25" s="67" t="s">
        <v>296</v>
      </c>
      <c r="I25" s="75"/>
      <c r="J25" s="85"/>
      <c r="K25" s="85"/>
      <c r="L25" s="69"/>
      <c r="M25" s="74"/>
      <c r="N25" s="69"/>
    </row>
    <row r="26" spans="1:14" x14ac:dyDescent="0.25">
      <c r="A26" s="73">
        <v>2</v>
      </c>
      <c r="B26" s="73" t="s">
        <v>15</v>
      </c>
      <c r="C26" s="72" t="s">
        <v>312</v>
      </c>
      <c r="D26" s="71" t="s">
        <v>313</v>
      </c>
      <c r="E26" s="70"/>
      <c r="F26" s="90">
        <v>24.5</v>
      </c>
      <c r="G26" s="68" t="s">
        <v>314</v>
      </c>
      <c r="H26" s="67" t="s">
        <v>296</v>
      </c>
      <c r="I26" s="81"/>
      <c r="J26" s="84"/>
      <c r="K26" s="84"/>
      <c r="L26" s="69"/>
      <c r="M26" s="74"/>
      <c r="N26" s="69"/>
    </row>
    <row r="27" spans="1:14" x14ac:dyDescent="0.25">
      <c r="A27" s="73">
        <v>3</v>
      </c>
      <c r="B27" s="73" t="s">
        <v>15</v>
      </c>
      <c r="C27" s="72" t="s">
        <v>312</v>
      </c>
      <c r="D27" s="71" t="s">
        <v>313</v>
      </c>
      <c r="E27" s="70"/>
      <c r="F27" s="90">
        <v>24.5</v>
      </c>
      <c r="G27" s="68" t="s">
        <v>314</v>
      </c>
      <c r="H27" s="67" t="s">
        <v>296</v>
      </c>
      <c r="I27" s="79"/>
      <c r="J27" s="83"/>
      <c r="K27" s="83"/>
      <c r="L27" s="69"/>
      <c r="M27" s="74"/>
      <c r="N27" s="69"/>
    </row>
    <row r="28" spans="1:14" x14ac:dyDescent="0.25">
      <c r="A28" s="73">
        <v>4</v>
      </c>
      <c r="B28" s="73" t="s">
        <v>15</v>
      </c>
      <c r="C28" s="72" t="s">
        <v>315</v>
      </c>
      <c r="D28" s="71" t="s">
        <v>316</v>
      </c>
      <c r="E28" s="70"/>
      <c r="F28" s="90">
        <v>400</v>
      </c>
      <c r="G28" s="68" t="s">
        <v>145</v>
      </c>
      <c r="H28" s="67" t="s">
        <v>219</v>
      </c>
      <c r="I28" s="79"/>
      <c r="J28" s="83"/>
      <c r="K28" s="83"/>
      <c r="L28" s="69"/>
      <c r="M28" s="74"/>
      <c r="N28" s="69"/>
    </row>
    <row r="29" spans="1:14" x14ac:dyDescent="0.25">
      <c r="A29" s="73">
        <v>5</v>
      </c>
      <c r="B29" s="73" t="s">
        <v>15</v>
      </c>
      <c r="C29" s="1" t="s">
        <v>315</v>
      </c>
      <c r="D29" s="71" t="s">
        <v>317</v>
      </c>
      <c r="E29" s="70"/>
      <c r="F29" s="90">
        <v>156.75</v>
      </c>
      <c r="G29" s="68" t="s">
        <v>144</v>
      </c>
      <c r="H29" s="67" t="s">
        <v>219</v>
      </c>
      <c r="I29" s="77"/>
      <c r="J29" s="82"/>
      <c r="K29" s="82"/>
      <c r="L29" s="69"/>
      <c r="M29" s="74"/>
      <c r="N29" s="69"/>
    </row>
    <row r="30" spans="1:14" ht="31.5" x14ac:dyDescent="0.25">
      <c r="A30" s="73">
        <v>6</v>
      </c>
      <c r="B30" s="73" t="s">
        <v>15</v>
      </c>
      <c r="C30" s="72" t="s">
        <v>318</v>
      </c>
      <c r="D30" s="71" t="s">
        <v>319</v>
      </c>
      <c r="E30" s="70"/>
      <c r="F30" s="90">
        <v>35.574289499999999</v>
      </c>
      <c r="G30" s="68" t="s">
        <v>144</v>
      </c>
      <c r="H30" s="67" t="s">
        <v>320</v>
      </c>
      <c r="I30" s="81"/>
      <c r="J30" s="80"/>
      <c r="K30" s="80"/>
      <c r="L30" s="69"/>
      <c r="M30" s="74"/>
      <c r="N30" s="69"/>
    </row>
    <row r="31" spans="1:14" ht="31.5" x14ac:dyDescent="0.25">
      <c r="A31" s="73">
        <v>7</v>
      </c>
      <c r="B31" s="73" t="s">
        <v>15</v>
      </c>
      <c r="C31" s="72" t="s">
        <v>318</v>
      </c>
      <c r="D31" s="71" t="s">
        <v>319</v>
      </c>
      <c r="E31" s="70"/>
      <c r="F31" s="90">
        <v>31.5</v>
      </c>
      <c r="G31" s="68" t="s">
        <v>144</v>
      </c>
      <c r="H31" s="67" t="s">
        <v>320</v>
      </c>
      <c r="I31" s="79"/>
      <c r="J31" s="78"/>
      <c r="K31" s="78"/>
      <c r="L31" s="69"/>
      <c r="M31" s="74"/>
      <c r="N31" s="69"/>
    </row>
    <row r="32" spans="1:14" ht="31.5" x14ac:dyDescent="0.25">
      <c r="A32" s="73">
        <v>8</v>
      </c>
      <c r="B32" s="73" t="s">
        <v>15</v>
      </c>
      <c r="C32" s="72" t="s">
        <v>318</v>
      </c>
      <c r="D32" s="71" t="s">
        <v>319</v>
      </c>
      <c r="E32" s="70"/>
      <c r="F32" s="90">
        <v>23.57366</v>
      </c>
      <c r="G32" s="68" t="s">
        <v>144</v>
      </c>
      <c r="H32" s="67" t="s">
        <v>320</v>
      </c>
      <c r="I32" s="77"/>
      <c r="J32" s="76"/>
      <c r="K32" s="76"/>
      <c r="L32" s="69"/>
      <c r="M32" s="74"/>
      <c r="N32" s="69"/>
    </row>
    <row r="33" spans="1:14" ht="31.5" x14ac:dyDescent="0.25">
      <c r="A33" s="73">
        <v>9</v>
      </c>
      <c r="B33" s="73" t="s">
        <v>15</v>
      </c>
      <c r="C33" s="72" t="s">
        <v>318</v>
      </c>
      <c r="D33" s="71" t="s">
        <v>319</v>
      </c>
      <c r="E33" s="70"/>
      <c r="F33" s="90">
        <v>28.922820000000002</v>
      </c>
      <c r="G33" s="68" t="s">
        <v>144</v>
      </c>
      <c r="H33" s="67" t="s">
        <v>320</v>
      </c>
      <c r="I33" s="75"/>
      <c r="J33" s="66"/>
      <c r="K33" s="66"/>
      <c r="L33" s="69"/>
      <c r="M33" s="74"/>
      <c r="N33" s="69"/>
    </row>
    <row r="34" spans="1:14" x14ac:dyDescent="0.25">
      <c r="A34" s="73">
        <v>11</v>
      </c>
      <c r="B34" s="73" t="s">
        <v>15</v>
      </c>
      <c r="C34" s="72" t="s">
        <v>321</v>
      </c>
      <c r="D34" s="71" t="s">
        <v>322</v>
      </c>
      <c r="E34" s="70"/>
      <c r="F34" s="90">
        <v>816.60149999999999</v>
      </c>
      <c r="G34" s="68" t="s">
        <v>314</v>
      </c>
      <c r="H34" s="67" t="s">
        <v>296</v>
      </c>
      <c r="I34" s="10"/>
      <c r="J34" s="66"/>
      <c r="K34" s="66"/>
      <c r="L34" s="65"/>
      <c r="M34" s="64"/>
      <c r="N34" s="63"/>
    </row>
    <row r="35" spans="1:14" x14ac:dyDescent="0.25">
      <c r="A35" s="73">
        <v>12</v>
      </c>
      <c r="B35" s="73" t="s">
        <v>15</v>
      </c>
      <c r="C35" s="72" t="s">
        <v>323</v>
      </c>
      <c r="D35" s="71" t="s">
        <v>324</v>
      </c>
      <c r="E35" s="70"/>
      <c r="F35" s="90">
        <v>5.8230000000000004</v>
      </c>
      <c r="G35" s="68" t="s">
        <v>145</v>
      </c>
      <c r="H35" s="67" t="s">
        <v>296</v>
      </c>
      <c r="I35" s="75"/>
      <c r="J35" s="85"/>
      <c r="K35" s="85"/>
      <c r="L35" s="69"/>
      <c r="M35" s="74"/>
      <c r="N35" s="69"/>
    </row>
    <row r="36" spans="1:14" x14ac:dyDescent="0.25">
      <c r="A36" s="73">
        <v>13</v>
      </c>
      <c r="B36" s="73" t="s">
        <v>15</v>
      </c>
      <c r="C36" s="72" t="s">
        <v>323</v>
      </c>
      <c r="D36" s="71" t="s">
        <v>324</v>
      </c>
      <c r="E36" s="70"/>
      <c r="F36" s="90">
        <v>595.99564225999995</v>
      </c>
      <c r="G36" s="68" t="s">
        <v>145</v>
      </c>
      <c r="H36" s="67" t="s">
        <v>296</v>
      </c>
      <c r="I36" s="75"/>
      <c r="J36" s="85"/>
      <c r="K36" s="85"/>
      <c r="L36" s="69"/>
      <c r="M36" s="74"/>
      <c r="N36" s="69"/>
    </row>
    <row r="37" spans="1:14" x14ac:dyDescent="0.25">
      <c r="A37" s="73">
        <v>14</v>
      </c>
      <c r="B37" s="73" t="s">
        <v>15</v>
      </c>
      <c r="C37" s="72" t="s">
        <v>323</v>
      </c>
      <c r="D37" s="71" t="s">
        <v>324</v>
      </c>
      <c r="E37" s="70"/>
      <c r="F37" s="90">
        <v>85.4</v>
      </c>
      <c r="G37" s="68" t="s">
        <v>145</v>
      </c>
      <c r="H37" s="67" t="s">
        <v>296</v>
      </c>
      <c r="I37" s="75"/>
      <c r="J37" s="85"/>
      <c r="K37" s="85"/>
      <c r="L37" s="69"/>
      <c r="M37" s="74"/>
      <c r="N37" s="69"/>
    </row>
    <row r="38" spans="1:14" x14ac:dyDescent="0.25">
      <c r="A38" s="73">
        <v>15</v>
      </c>
      <c r="B38" s="73" t="s">
        <v>15</v>
      </c>
      <c r="C38" s="72" t="s">
        <v>323</v>
      </c>
      <c r="D38" s="71" t="s">
        <v>324</v>
      </c>
      <c r="E38" s="70"/>
      <c r="F38" s="90">
        <v>65.730916159999992</v>
      </c>
      <c r="G38" s="68" t="s">
        <v>145</v>
      </c>
      <c r="H38" s="67" t="s">
        <v>296</v>
      </c>
      <c r="I38" s="75"/>
      <c r="J38" s="85"/>
      <c r="K38" s="85"/>
      <c r="L38" s="69"/>
      <c r="M38" s="74"/>
      <c r="N38" s="69"/>
    </row>
    <row r="39" spans="1:14" x14ac:dyDescent="0.25">
      <c r="A39" s="73">
        <v>16</v>
      </c>
      <c r="B39" s="73" t="s">
        <v>15</v>
      </c>
      <c r="C39" s="72" t="s">
        <v>323</v>
      </c>
      <c r="D39" s="71" t="s">
        <v>324</v>
      </c>
      <c r="E39" s="70"/>
      <c r="F39" s="90">
        <v>45</v>
      </c>
      <c r="G39" s="68" t="s">
        <v>145</v>
      </c>
      <c r="H39" s="67" t="s">
        <v>296</v>
      </c>
      <c r="I39" s="75"/>
      <c r="J39" s="85"/>
      <c r="K39" s="85"/>
      <c r="L39" s="69"/>
      <c r="M39" s="74"/>
      <c r="N39" s="69"/>
    </row>
    <row r="40" spans="1:14" x14ac:dyDescent="0.25">
      <c r="A40" s="73">
        <v>17</v>
      </c>
      <c r="B40" s="73" t="s">
        <v>15</v>
      </c>
      <c r="C40" s="72" t="s">
        <v>323</v>
      </c>
      <c r="D40" s="71" t="s">
        <v>324</v>
      </c>
      <c r="E40" s="70"/>
      <c r="F40" s="90">
        <v>19.983905</v>
      </c>
      <c r="G40" s="68" t="s">
        <v>145</v>
      </c>
      <c r="H40" s="67" t="s">
        <v>296</v>
      </c>
      <c r="I40" s="75"/>
      <c r="J40" s="85"/>
      <c r="K40" s="85"/>
      <c r="L40" s="69"/>
      <c r="M40" s="74"/>
      <c r="N40" s="69"/>
    </row>
    <row r="41" spans="1:14" x14ac:dyDescent="0.25">
      <c r="A41" s="73">
        <v>18</v>
      </c>
      <c r="B41" s="73" t="s">
        <v>15</v>
      </c>
      <c r="C41" s="72" t="s">
        <v>312</v>
      </c>
      <c r="D41" s="71" t="s">
        <v>313</v>
      </c>
      <c r="E41" s="70"/>
      <c r="F41" s="90">
        <v>50</v>
      </c>
      <c r="G41" s="68" t="s">
        <v>314</v>
      </c>
      <c r="H41" s="67" t="s">
        <v>296</v>
      </c>
      <c r="I41" s="75"/>
      <c r="J41" s="85"/>
      <c r="K41" s="85"/>
      <c r="L41" s="69"/>
      <c r="M41" s="74"/>
      <c r="N41" s="69"/>
    </row>
    <row r="42" spans="1:14" ht="31.5" x14ac:dyDescent="0.25">
      <c r="A42" s="73">
        <v>19</v>
      </c>
      <c r="B42" s="73" t="s">
        <v>15</v>
      </c>
      <c r="C42" s="72" t="s">
        <v>318</v>
      </c>
      <c r="D42" s="71" t="s">
        <v>319</v>
      </c>
      <c r="E42" s="70"/>
      <c r="F42" s="90">
        <v>8.8208199999999994</v>
      </c>
      <c r="G42" s="68" t="s">
        <v>144</v>
      </c>
      <c r="H42" s="67" t="s">
        <v>227</v>
      </c>
      <c r="I42" s="75"/>
      <c r="J42" s="85"/>
      <c r="K42" s="85"/>
      <c r="L42" s="69"/>
      <c r="M42" s="74"/>
      <c r="N42" s="69"/>
    </row>
    <row r="43" spans="1:14" ht="31.5" x14ac:dyDescent="0.25">
      <c r="A43" s="73">
        <v>20</v>
      </c>
      <c r="B43" s="73" t="s">
        <v>15</v>
      </c>
      <c r="C43" s="72" t="s">
        <v>318</v>
      </c>
      <c r="D43" s="71" t="s">
        <v>319</v>
      </c>
      <c r="E43" s="70"/>
      <c r="F43" s="90">
        <v>21.9</v>
      </c>
      <c r="G43" s="68" t="s">
        <v>144</v>
      </c>
      <c r="H43" s="67" t="s">
        <v>227</v>
      </c>
      <c r="I43" s="75"/>
      <c r="J43" s="85"/>
      <c r="K43" s="85"/>
      <c r="L43" s="69"/>
      <c r="M43" s="74"/>
      <c r="N43" s="69"/>
    </row>
    <row r="44" spans="1:14" ht="31.5" x14ac:dyDescent="0.25">
      <c r="A44" s="73">
        <v>21</v>
      </c>
      <c r="B44" s="73" t="s">
        <v>15</v>
      </c>
      <c r="C44" s="72" t="s">
        <v>318</v>
      </c>
      <c r="D44" s="71" t="s">
        <v>319</v>
      </c>
      <c r="E44" s="70"/>
      <c r="F44" s="90">
        <v>13.5</v>
      </c>
      <c r="G44" s="68" t="s">
        <v>144</v>
      </c>
      <c r="H44" s="67" t="s">
        <v>227</v>
      </c>
      <c r="I44" s="75"/>
      <c r="J44" s="85"/>
      <c r="K44" s="85"/>
      <c r="L44" s="69"/>
      <c r="M44" s="74"/>
      <c r="N44" s="69"/>
    </row>
    <row r="45" spans="1:14" ht="31.5" x14ac:dyDescent="0.25">
      <c r="A45" s="73">
        <v>22</v>
      </c>
      <c r="B45" s="73" t="s">
        <v>15</v>
      </c>
      <c r="C45" s="72" t="s">
        <v>318</v>
      </c>
      <c r="D45" s="71" t="s">
        <v>319</v>
      </c>
      <c r="E45" s="70"/>
      <c r="F45" s="90">
        <v>8.8888619999999996</v>
      </c>
      <c r="G45" s="68" t="s">
        <v>144</v>
      </c>
      <c r="H45" s="67" t="s">
        <v>227</v>
      </c>
      <c r="I45" s="75"/>
      <c r="J45" s="85"/>
      <c r="K45" s="85"/>
      <c r="L45" s="69"/>
      <c r="M45" s="74"/>
      <c r="N45" s="69"/>
    </row>
  </sheetData>
  <mergeCells count="39">
    <mergeCell ref="L34:N34"/>
    <mergeCell ref="L22:N22"/>
    <mergeCell ref="A24:N24"/>
    <mergeCell ref="I26:I29"/>
    <mergeCell ref="J26:J29"/>
    <mergeCell ref="K26:K29"/>
    <mergeCell ref="I30:I32"/>
    <mergeCell ref="J30:J32"/>
    <mergeCell ref="K30:K32"/>
    <mergeCell ref="A20:N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16:N16"/>
    <mergeCell ref="L17:N17"/>
    <mergeCell ref="L4:N4"/>
    <mergeCell ref="A6:N6"/>
    <mergeCell ref="I8:I11"/>
    <mergeCell ref="J8:J11"/>
    <mergeCell ref="K8:K11"/>
    <mergeCell ref="I12:I14"/>
    <mergeCell ref="J12:J14"/>
    <mergeCell ref="K12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Субсидирование</vt:lpstr>
      <vt:lpstr>Гарантирование</vt:lpstr>
      <vt:lpstr>Льготное кредитование</vt:lpstr>
      <vt:lpstr>Субсидирование!Область_печати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2024-03-13T07:05:12Z</dcterms:modified>
</cp:coreProperties>
</file>